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"/>
    </mc:Choice>
  </mc:AlternateContent>
  <bookViews>
    <workbookView xWindow="360" yWindow="12" windowWidth="20736" windowHeight="9720"/>
  </bookViews>
  <sheets>
    <sheet name="КУТУЛИК СОШ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L13" i="1"/>
  <c r="J13" i="1"/>
  <c r="I13" i="1"/>
  <c r="H13" i="1"/>
  <c r="G13" i="1"/>
  <c r="F13" i="1"/>
  <c r="L195" i="1" l="1"/>
  <c r="J195" i="1"/>
  <c r="I195" i="1"/>
  <c r="H195" i="1"/>
  <c r="G195" i="1"/>
  <c r="F195" i="1"/>
  <c r="F176" i="1"/>
  <c r="J176" i="1"/>
  <c r="I176" i="1"/>
  <c r="H176" i="1"/>
  <c r="G176" i="1"/>
  <c r="L157" i="1"/>
  <c r="J157" i="1"/>
  <c r="I157" i="1"/>
  <c r="H157" i="1"/>
  <c r="G157" i="1"/>
  <c r="F157" i="1"/>
  <c r="F138" i="1"/>
  <c r="L138" i="1"/>
  <c r="J138" i="1"/>
  <c r="I138" i="1"/>
  <c r="H138" i="1"/>
  <c r="F119" i="1"/>
  <c r="L119" i="1"/>
  <c r="J119" i="1"/>
  <c r="I119" i="1"/>
  <c r="H119" i="1"/>
  <c r="G119" i="1"/>
  <c r="L100" i="1"/>
  <c r="J100" i="1"/>
  <c r="I100" i="1"/>
  <c r="H100" i="1"/>
  <c r="G100" i="1"/>
  <c r="F100" i="1"/>
  <c r="L81" i="1"/>
  <c r="I81" i="1"/>
  <c r="H81" i="1"/>
  <c r="G81" i="1"/>
  <c r="L62" i="1"/>
  <c r="I62" i="1"/>
  <c r="G138" i="1"/>
  <c r="F81" i="1"/>
  <c r="J81" i="1"/>
  <c r="G62" i="1"/>
  <c r="J62" i="1"/>
  <c r="H62" i="1"/>
  <c r="F62" i="1"/>
  <c r="I43" i="1"/>
  <c r="L43" i="1"/>
  <c r="F43" i="1"/>
  <c r="J43" i="1"/>
  <c r="H43" i="1"/>
  <c r="G43" i="1"/>
  <c r="I24" i="1"/>
  <c r="G24" i="1"/>
  <c r="L24" i="1"/>
  <c r="J24" i="1"/>
  <c r="H24" i="1"/>
  <c r="F24" i="1"/>
  <c r="I196" i="1" l="1"/>
  <c r="J196" i="1"/>
  <c r="G196" i="1"/>
  <c r="L196" i="1"/>
  <c r="H196" i="1"/>
  <c r="F196" i="1"/>
</calcChain>
</file>

<file path=xl/sharedStrings.xml><?xml version="1.0" encoding="utf-8"?>
<sst xmlns="http://schemas.openxmlformats.org/spreadsheetml/2006/main" count="332" uniqueCount="133">
  <si>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</si>
  <si>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</si>
  <si>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</si>
  <si>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</si>
  <si>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</si>
  <si>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</si>
  <si>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</si>
  <si>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</si>
  <si>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</si>
  <si>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</si>
  <si>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</si>
  <si>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</si>
  <si>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</si>
  <si>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</si>
  <si>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</si>
  <si>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</si>
  <si>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</si>
  <si>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</si>
  <si>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</si>
  <si>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</si>
  <si>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</si>
  <si>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</si>
  <si>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</si>
  <si>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</si>
  <si>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</si>
  <si>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</si>
  <si>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</si>
  <si>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</si>
  <si>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</si>
  <si>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</si>
  <si>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</si>
  <si>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</si>
  <si>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</si>
  <si>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</si>
  <si>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</si>
  <si>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</si>
  <si>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</si>
  <si>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</si>
  <si>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</si>
  <si>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</t>
  </si>
  <si>
    <t>чай с сахаром</t>
  </si>
  <si>
    <t>хлеб пшеничный</t>
  </si>
  <si>
    <t>рыба тушеная в томате с овощами</t>
  </si>
  <si>
    <t>компот из смеси сухофруктов</t>
  </si>
  <si>
    <t>хлеб ржаной</t>
  </si>
  <si>
    <t>масло сливочное порциями</t>
  </si>
  <si>
    <t>картофель отварной</t>
  </si>
  <si>
    <t>кисель из концентрата</t>
  </si>
  <si>
    <t>каша рисовая молочная</t>
  </si>
  <si>
    <t>сыр твердых сортов (нарезка)</t>
  </si>
  <si>
    <t>салат из свежих огурцов</t>
  </si>
  <si>
    <t>макароны отварные</t>
  </si>
  <si>
    <t>чай с молоком с сахаром</t>
  </si>
  <si>
    <t>каша гречневая рассыпчатая</t>
  </si>
  <si>
    <t>борщ с капустой и картофелем</t>
  </si>
  <si>
    <t>МБОУ КУТУЛИКСКАЯ СОШ</t>
  </si>
  <si>
    <t>ИО Директор</t>
  </si>
  <si>
    <t>Л.А.Буентуева</t>
  </si>
  <si>
    <t>кофейный напиток с молоком</t>
  </si>
  <si>
    <t>хлеб пшеничный с сыром (бутерброд)</t>
  </si>
  <si>
    <t>мандарин</t>
  </si>
  <si>
    <t>винегрет с растительным маслом</t>
  </si>
  <si>
    <t>16з</t>
  </si>
  <si>
    <t>плов из булгура с курицей</t>
  </si>
  <si>
    <t>26м</t>
  </si>
  <si>
    <t>суп молочный с макаронными</t>
  </si>
  <si>
    <t>какао с молоком</t>
  </si>
  <si>
    <t>хлеб пшеничный с маслом (бутерброд)</t>
  </si>
  <si>
    <t>банан</t>
  </si>
  <si>
    <t>суп лапша домашняя</t>
  </si>
  <si>
    <t>п\п</t>
  </si>
  <si>
    <t>каша гречневая рассыпчатая с соусом</t>
  </si>
  <si>
    <t>сок в индивидуальной упаковке</t>
  </si>
  <si>
    <t>хлеб пшеничный c повидлом (бутерброд)</t>
  </si>
  <si>
    <t>чай с лимоном</t>
  </si>
  <si>
    <t>яблоко</t>
  </si>
  <si>
    <t>салат из свежих огурцов и помидор</t>
  </si>
  <si>
    <t>суп картофельный с бобовыми</t>
  </si>
  <si>
    <t>курица тушеная с морковью</t>
  </si>
  <si>
    <t>25м</t>
  </si>
  <si>
    <t>напиток из плодов шиповника</t>
  </si>
  <si>
    <t>каша овсянная с курагой</t>
  </si>
  <si>
    <t>11к</t>
  </si>
  <si>
    <t>апельсин</t>
  </si>
  <si>
    <t>сыр (порциями)</t>
  </si>
  <si>
    <t>салат из свеклы с черносливом</t>
  </si>
  <si>
    <t>18з</t>
  </si>
  <si>
    <t>рассольник</t>
  </si>
  <si>
    <t>рис отварной с соусом</t>
  </si>
  <si>
    <t>каша кукурузная с изюмом</t>
  </si>
  <si>
    <t>4к</t>
  </si>
  <si>
    <t>масло сливочное (порциями)</t>
  </si>
  <si>
    <t>помидоры свежие нарезка</t>
  </si>
  <si>
    <t>суп крестьянский с крупой</t>
  </si>
  <si>
    <t>капуста тушеная с мясом</t>
  </si>
  <si>
    <t>10м</t>
  </si>
  <si>
    <t>каша пшеничная молочная</t>
  </si>
  <si>
    <t>13к</t>
  </si>
  <si>
    <t>салат из свежей капусты с морковью и яблоками</t>
  </si>
  <si>
    <t>суп с рыбными консервами</t>
  </si>
  <si>
    <t>гуляш из отварной говядины</t>
  </si>
  <si>
    <t>макароны отварные с маслом</t>
  </si>
  <si>
    <t>9з</t>
  </si>
  <si>
    <t>2м</t>
  </si>
  <si>
    <t>каша вязкая молочная пшенная</t>
  </si>
  <si>
    <t>чай с молоком</t>
  </si>
  <si>
    <t>чоко пай</t>
  </si>
  <si>
    <t>6к</t>
  </si>
  <si>
    <t>зеленый горошек консервированный</t>
  </si>
  <si>
    <t>суп картофельный с мясными фрикадельками</t>
  </si>
  <si>
    <t>курица отварная</t>
  </si>
  <si>
    <t>20з</t>
  </si>
  <si>
    <t>каша молочная "Дружба"</t>
  </si>
  <si>
    <t>хлеб пшеничный с масло с сыром (бутерброд)</t>
  </si>
  <si>
    <t>груша</t>
  </si>
  <si>
    <t>16к</t>
  </si>
  <si>
    <t>кукуруза сахарная</t>
  </si>
  <si>
    <t>щи из свежей капусты с картофелем</t>
  </si>
  <si>
    <t>рыба припущенная</t>
  </si>
  <si>
    <t>компот из смеси с\ф</t>
  </si>
  <si>
    <t xml:space="preserve">хлеб пшеничный </t>
  </si>
  <si>
    <t>салат из моркови с яблоком</t>
  </si>
  <si>
    <t>тефтели мясные</t>
  </si>
  <si>
    <t>булгур отварной</t>
  </si>
  <si>
    <t>11з</t>
  </si>
  <si>
    <t xml:space="preserve">каша ячневая </t>
  </si>
  <si>
    <t xml:space="preserve">зефир </t>
  </si>
  <si>
    <t xml:space="preserve"> овощи натуральные свежие (перец сладкий нарезка)</t>
  </si>
  <si>
    <t>суп картофельный с макаронными</t>
  </si>
  <si>
    <t>рагу из овощей</t>
  </si>
  <si>
    <t>9г</t>
  </si>
  <si>
    <t>котлета мясная п\ф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</si>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</sst>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55</v>
      </c>
      <c r="D1" s="55"/>
      <c r="E1" s="55"/>
      <c r="F1" s="12" t="s">
        <v>16</v>
      </c>
      <c r="G1" s="2" t="s">
        <v>17</v>
      </c>
      <c r="H1" s="56" t="s">
        <v>56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57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3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5.8</v>
      </c>
      <c r="H6" s="40">
        <v>10.7</v>
      </c>
      <c r="I6" s="40">
        <v>27.9</v>
      </c>
      <c r="J6" s="40">
        <v>231.1</v>
      </c>
      <c r="K6" s="41">
        <v>181</v>
      </c>
      <c r="L6" s="40">
        <v>27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3.5</v>
      </c>
      <c r="H8" s="43">
        <v>2.6</v>
      </c>
      <c r="I8" s="43">
        <v>23.9</v>
      </c>
      <c r="J8" s="43">
        <v>133</v>
      </c>
      <c r="K8" s="44">
        <v>379</v>
      </c>
      <c r="L8" s="43">
        <v>5</v>
      </c>
    </row>
    <row r="9" spans="1:12" ht="14.4" x14ac:dyDescent="0.3">
      <c r="A9" s="23"/>
      <c r="B9" s="15"/>
      <c r="C9" s="11"/>
      <c r="D9" s="7" t="s">
        <v>23</v>
      </c>
      <c r="E9" s="42" t="s">
        <v>59</v>
      </c>
      <c r="F9" s="43">
        <v>50</v>
      </c>
      <c r="G9" s="43">
        <v>6.88</v>
      </c>
      <c r="H9" s="43">
        <v>6.2</v>
      </c>
      <c r="I9" s="43">
        <v>14.9</v>
      </c>
      <c r="J9" s="43">
        <v>142.91999999999999</v>
      </c>
      <c r="K9" s="44">
        <v>3</v>
      </c>
      <c r="L9" s="43">
        <v>16</v>
      </c>
    </row>
    <row r="10" spans="1:12" ht="14.4" x14ac:dyDescent="0.3">
      <c r="A10" s="23"/>
      <c r="B10" s="15"/>
      <c r="C10" s="11"/>
      <c r="D10" s="7" t="s">
        <v>24</v>
      </c>
      <c r="E10" s="42" t="s">
        <v>60</v>
      </c>
      <c r="F10" s="43">
        <v>100</v>
      </c>
      <c r="G10" s="43">
        <v>0.81</v>
      </c>
      <c r="H10" s="43">
        <v>0.31</v>
      </c>
      <c r="I10" s="43">
        <v>11.54</v>
      </c>
      <c r="J10" s="43">
        <v>52.19</v>
      </c>
      <c r="K10" s="44"/>
      <c r="L10" s="43">
        <v>19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16.989999999999998</v>
      </c>
      <c r="H13" s="19">
        <f t="shared" si="0"/>
        <v>19.809999999999999</v>
      </c>
      <c r="I13" s="19">
        <f t="shared" si="0"/>
        <v>78.240000000000009</v>
      </c>
      <c r="J13" s="19">
        <f t="shared" si="0"/>
        <v>559.21</v>
      </c>
      <c r="K13" s="25"/>
      <c r="L13" s="19">
        <f t="shared" ref="L13" si="1">SUM(L6:L12)</f>
        <v>67</v>
      </c>
    </row>
    <row r="14" spans="1:12" ht="14.4" x14ac:dyDescent="0.3">
      <c r="A14" s="26">
        <v>3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0.36</v>
      </c>
      <c r="H14" s="43">
        <v>3.6</v>
      </c>
      <c r="I14" s="43">
        <v>1.8</v>
      </c>
      <c r="J14" s="43">
        <v>41.04</v>
      </c>
      <c r="K14" s="44">
        <v>20</v>
      </c>
      <c r="L14" s="43">
        <v>5</v>
      </c>
    </row>
    <row r="15" spans="1:12" ht="14.4" x14ac:dyDescent="0.3">
      <c r="A15" s="23"/>
      <c r="B15" s="15"/>
      <c r="C15" s="11"/>
      <c r="D15" s="7" t="s">
        <v>27</v>
      </c>
      <c r="E15" s="42" t="s">
        <v>69</v>
      </c>
      <c r="F15" s="43">
        <v>250</v>
      </c>
      <c r="G15" s="43">
        <v>9.5500000000000007</v>
      </c>
      <c r="H15" s="43">
        <v>10.7</v>
      </c>
      <c r="I15" s="43">
        <v>14</v>
      </c>
      <c r="J15" s="43">
        <v>190.5</v>
      </c>
      <c r="K15" s="44">
        <v>113</v>
      </c>
      <c r="L15" s="43">
        <v>30</v>
      </c>
    </row>
    <row r="16" spans="1:12" ht="14.4" x14ac:dyDescent="0.3">
      <c r="A16" s="23"/>
      <c r="B16" s="15"/>
      <c r="C16" s="11"/>
      <c r="D16" s="7" t="s">
        <v>28</v>
      </c>
      <c r="E16" s="42" t="s">
        <v>131</v>
      </c>
      <c r="F16" s="43">
        <v>100</v>
      </c>
      <c r="G16" s="43">
        <v>11.3</v>
      </c>
      <c r="H16" s="43">
        <v>13</v>
      </c>
      <c r="I16" s="43">
        <v>12.3</v>
      </c>
      <c r="J16" s="43">
        <v>211.4</v>
      </c>
      <c r="K16" s="44" t="s">
        <v>70</v>
      </c>
      <c r="L16" s="43">
        <v>30</v>
      </c>
    </row>
    <row r="17" spans="1:12" ht="14.4" x14ac:dyDescent="0.3">
      <c r="A17" s="23"/>
      <c r="B17" s="15"/>
      <c r="C17" s="11"/>
      <c r="D17" s="7" t="s">
        <v>29</v>
      </c>
      <c r="E17" s="42" t="s">
        <v>71</v>
      </c>
      <c r="F17" s="43">
        <v>200</v>
      </c>
      <c r="G17" s="43">
        <v>8.84</v>
      </c>
      <c r="H17" s="43">
        <v>7.57</v>
      </c>
      <c r="I17" s="43">
        <v>37.119999999999997</v>
      </c>
      <c r="J17" s="43">
        <v>255.97</v>
      </c>
      <c r="K17" s="44">
        <v>302</v>
      </c>
      <c r="L17" s="43">
        <v>8</v>
      </c>
    </row>
    <row r="18" spans="1:12" ht="14.4" x14ac:dyDescent="0.3">
      <c r="A18" s="23"/>
      <c r="B18" s="15"/>
      <c r="C18" s="11"/>
      <c r="D18" s="7" t="s">
        <v>30</v>
      </c>
      <c r="E18" s="42" t="s">
        <v>72</v>
      </c>
      <c r="F18" s="43">
        <v>200</v>
      </c>
      <c r="G18" s="43">
        <v>1</v>
      </c>
      <c r="H18" s="43">
        <v>0</v>
      </c>
      <c r="I18" s="43">
        <v>24.4</v>
      </c>
      <c r="J18" s="43">
        <v>101.6</v>
      </c>
      <c r="K18" s="44" t="s">
        <v>70</v>
      </c>
      <c r="L18" s="43">
        <v>16</v>
      </c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45</v>
      </c>
      <c r="G19" s="43">
        <v>3.42</v>
      </c>
      <c r="H19" s="43">
        <v>0.4</v>
      </c>
      <c r="I19" s="43">
        <v>22.3</v>
      </c>
      <c r="J19" s="43">
        <v>106.48</v>
      </c>
      <c r="K19" s="44">
        <v>147</v>
      </c>
      <c r="L19" s="43">
        <v>1</v>
      </c>
    </row>
    <row r="20" spans="1:12" ht="14.4" x14ac:dyDescent="0.3">
      <c r="A20" s="23"/>
      <c r="B20" s="15"/>
      <c r="C20" s="11"/>
      <c r="D20" s="7" t="s">
        <v>32</v>
      </c>
      <c r="E20" s="42" t="s">
        <v>44</v>
      </c>
      <c r="F20" s="43">
        <v>24</v>
      </c>
      <c r="G20" s="43">
        <v>1.3</v>
      </c>
      <c r="H20" s="43">
        <v>0.24</v>
      </c>
      <c r="I20" s="43">
        <v>7.69</v>
      </c>
      <c r="J20" s="43">
        <v>38.119999999999997</v>
      </c>
      <c r="K20" s="44">
        <v>148</v>
      </c>
      <c r="L20" s="43">
        <v>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879</v>
      </c>
      <c r="G23" s="19">
        <f t="shared" ref="G23:J23" si="2">SUM(G14:G22)</f>
        <v>35.769999999999996</v>
      </c>
      <c r="H23" s="19">
        <f t="shared" si="2"/>
        <v>35.51</v>
      </c>
      <c r="I23" s="19">
        <f t="shared" si="2"/>
        <v>119.61</v>
      </c>
      <c r="J23" s="19">
        <f t="shared" si="2"/>
        <v>945.11</v>
      </c>
      <c r="K23" s="25"/>
      <c r="L23" s="19">
        <f t="shared" ref="L23" si="3">SUM(L14:L22)</f>
        <v>92</v>
      </c>
    </row>
    <row r="24" spans="1:12" ht="14.4" x14ac:dyDescent="0.2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1429</v>
      </c>
      <c r="G24" s="32">
        <f t="shared" ref="G24:J24" si="4">G13+G23</f>
        <v>52.759999999999991</v>
      </c>
      <c r="H24" s="32">
        <f t="shared" si="4"/>
        <v>55.319999999999993</v>
      </c>
      <c r="I24" s="32">
        <f t="shared" si="4"/>
        <v>197.85000000000002</v>
      </c>
      <c r="J24" s="32">
        <f t="shared" si="4"/>
        <v>1504.3200000000002</v>
      </c>
      <c r="K24" s="32"/>
      <c r="L24" s="32">
        <f t="shared" ref="L24" si="5">L13+L23</f>
        <v>159</v>
      </c>
    </row>
    <row r="25" spans="1:12" ht="14.4" x14ac:dyDescent="0.3">
      <c r="A25" s="14">
        <v>3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200</v>
      </c>
      <c r="G25" s="40">
        <v>3.3</v>
      </c>
      <c r="H25" s="40">
        <v>3.7</v>
      </c>
      <c r="I25" s="40">
        <v>12.5</v>
      </c>
      <c r="J25" s="40">
        <v>96.5</v>
      </c>
      <c r="K25" s="41">
        <v>120</v>
      </c>
      <c r="L25" s="40">
        <v>27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66</v>
      </c>
      <c r="F27" s="43">
        <v>200</v>
      </c>
      <c r="G27" s="43">
        <v>4.5999999999999996</v>
      </c>
      <c r="H27" s="43">
        <v>4.4000000000000004</v>
      </c>
      <c r="I27" s="43">
        <v>12.5</v>
      </c>
      <c r="J27" s="43">
        <v>108</v>
      </c>
      <c r="K27" s="44">
        <v>382</v>
      </c>
      <c r="L27" s="43">
        <v>5</v>
      </c>
    </row>
    <row r="28" spans="1:12" ht="14.4" x14ac:dyDescent="0.3">
      <c r="A28" s="14"/>
      <c r="B28" s="15"/>
      <c r="C28" s="11"/>
      <c r="D28" s="7" t="s">
        <v>23</v>
      </c>
      <c r="E28" s="42" t="s">
        <v>67</v>
      </c>
      <c r="F28" s="43">
        <v>40</v>
      </c>
      <c r="G28" s="43">
        <v>2.4</v>
      </c>
      <c r="H28" s="43">
        <v>7.3</v>
      </c>
      <c r="I28" s="43">
        <v>18.2</v>
      </c>
      <c r="J28" s="43">
        <v>148.1</v>
      </c>
      <c r="K28" s="44">
        <v>14</v>
      </c>
      <c r="L28" s="43">
        <v>10</v>
      </c>
    </row>
    <row r="29" spans="1:12" ht="14.4" x14ac:dyDescent="0.3">
      <c r="A29" s="14"/>
      <c r="B29" s="15"/>
      <c r="C29" s="11"/>
      <c r="D29" s="7" t="s">
        <v>24</v>
      </c>
      <c r="E29" s="42" t="s">
        <v>68</v>
      </c>
      <c r="F29" s="43">
        <v>150</v>
      </c>
      <c r="G29" s="43">
        <v>2.25</v>
      </c>
      <c r="H29" s="43">
        <v>0.75</v>
      </c>
      <c r="I29" s="43">
        <v>35.4</v>
      </c>
      <c r="J29" s="43">
        <v>157.35</v>
      </c>
      <c r="K29" s="44"/>
      <c r="L29" s="43">
        <v>25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12.549999999999999</v>
      </c>
      <c r="H32" s="19">
        <f t="shared" ref="H32" si="7">SUM(H25:H31)</f>
        <v>16.150000000000002</v>
      </c>
      <c r="I32" s="19">
        <f t="shared" ref="I32" si="8">SUM(I25:I31)</f>
        <v>78.599999999999994</v>
      </c>
      <c r="J32" s="19">
        <f t="shared" ref="J32:L32" si="9">SUM(J25:J31)</f>
        <v>509.95000000000005</v>
      </c>
      <c r="K32" s="25"/>
      <c r="L32" s="19">
        <f t="shared" si="9"/>
        <v>67</v>
      </c>
    </row>
    <row r="33" spans="1:12" ht="14.4" x14ac:dyDescent="0.3">
      <c r="A33" s="13">
        <v>3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62</v>
      </c>
      <c r="L33" s="43">
        <v>10</v>
      </c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11.2</v>
      </c>
      <c r="H34" s="43">
        <v>11.1</v>
      </c>
      <c r="I34" s="43">
        <v>12.82</v>
      </c>
      <c r="J34" s="43">
        <v>195.98</v>
      </c>
      <c r="K34" s="44">
        <v>82</v>
      </c>
      <c r="L34" s="43">
        <v>32</v>
      </c>
    </row>
    <row r="35" spans="1:12" ht="14.4" x14ac:dyDescent="0.3">
      <c r="A35" s="14"/>
      <c r="B35" s="15"/>
      <c r="C35" s="11"/>
      <c r="D35" s="7" t="s">
        <v>28</v>
      </c>
      <c r="E35" s="42" t="s">
        <v>63</v>
      </c>
      <c r="F35" s="43">
        <v>200</v>
      </c>
      <c r="G35" s="43">
        <v>19.7</v>
      </c>
      <c r="H35" s="43">
        <v>8.6</v>
      </c>
      <c r="I35" s="43">
        <v>38.700000000000003</v>
      </c>
      <c r="J35" s="43">
        <v>311</v>
      </c>
      <c r="K35" s="44" t="s">
        <v>64</v>
      </c>
      <c r="L35" s="43">
        <v>42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</v>
      </c>
      <c r="H37" s="43">
        <v>0</v>
      </c>
      <c r="I37" s="43">
        <v>29.5</v>
      </c>
      <c r="J37" s="43">
        <v>118</v>
      </c>
      <c r="K37" s="44">
        <v>648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45</v>
      </c>
      <c r="G38" s="43">
        <v>3.42</v>
      </c>
      <c r="H38" s="43">
        <v>0.4</v>
      </c>
      <c r="I38" s="43">
        <v>22.3</v>
      </c>
      <c r="J38" s="43">
        <v>106.48</v>
      </c>
      <c r="K38" s="44">
        <v>147</v>
      </c>
      <c r="L38" s="43">
        <v>1</v>
      </c>
    </row>
    <row r="39" spans="1:12" ht="14.4" x14ac:dyDescent="0.3">
      <c r="A39" s="14"/>
      <c r="B39" s="15"/>
      <c r="C39" s="11"/>
      <c r="D39" s="7" t="s">
        <v>32</v>
      </c>
      <c r="E39" s="42" t="s">
        <v>44</v>
      </c>
      <c r="F39" s="43">
        <v>24</v>
      </c>
      <c r="G39" s="43">
        <v>1.3</v>
      </c>
      <c r="H39" s="43">
        <v>0.24</v>
      </c>
      <c r="I39" s="43">
        <v>7.69</v>
      </c>
      <c r="J39" s="43">
        <v>38.119999999999997</v>
      </c>
      <c r="K39" s="44">
        <v>148</v>
      </c>
      <c r="L39" s="43">
        <v>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799</v>
      </c>
      <c r="G42" s="19">
        <f t="shared" ref="G42" si="10">SUM(G33:G41)</f>
        <v>36.619999999999997</v>
      </c>
      <c r="H42" s="19">
        <f t="shared" ref="H42" si="11">SUM(H33:H41)</f>
        <v>27.439999999999994</v>
      </c>
      <c r="I42" s="19">
        <f t="shared" ref="I42" si="12">SUM(I33:I41)</f>
        <v>116.41</v>
      </c>
      <c r="J42" s="19">
        <f t="shared" ref="J42:L42" si="13">SUM(J33:J41)</f>
        <v>859.08</v>
      </c>
      <c r="K42" s="25"/>
      <c r="L42" s="19">
        <f t="shared" si="13"/>
        <v>92</v>
      </c>
    </row>
    <row r="43" spans="1:12" ht="15.75" customHeight="1" x14ac:dyDescent="0.25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1389</v>
      </c>
      <c r="G43" s="32">
        <f t="shared" ref="G43" si="14">G32+G42</f>
        <v>49.169999999999995</v>
      </c>
      <c r="H43" s="32">
        <f t="shared" ref="H43" si="15">H32+H42</f>
        <v>43.589999999999996</v>
      </c>
      <c r="I43" s="32">
        <f t="shared" ref="I43" si="16">I32+I42</f>
        <v>195.01</v>
      </c>
      <c r="J43" s="32">
        <f t="shared" ref="J43:L43" si="17">J32+J42</f>
        <v>1369.0300000000002</v>
      </c>
      <c r="K43" s="32"/>
      <c r="L43" s="32">
        <f t="shared" si="17"/>
        <v>159</v>
      </c>
    </row>
    <row r="44" spans="1:12" ht="14.4" x14ac:dyDescent="0.3">
      <c r="A44" s="20">
        <v>3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40">
        <v>5.2</v>
      </c>
      <c r="H44" s="40">
        <v>6.5</v>
      </c>
      <c r="I44" s="40">
        <v>28.4</v>
      </c>
      <c r="J44" s="40">
        <v>192.9</v>
      </c>
      <c r="K44" s="41">
        <v>182</v>
      </c>
      <c r="L44" s="40">
        <v>27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0.3</v>
      </c>
      <c r="H46" s="43">
        <v>0</v>
      </c>
      <c r="I46" s="43">
        <v>6.7</v>
      </c>
      <c r="J46" s="43">
        <v>28</v>
      </c>
      <c r="K46" s="44">
        <v>377</v>
      </c>
      <c r="L46" s="43">
        <v>5</v>
      </c>
    </row>
    <row r="47" spans="1:12" ht="14.4" x14ac:dyDescent="0.3">
      <c r="A47" s="23"/>
      <c r="B47" s="15"/>
      <c r="C47" s="11"/>
      <c r="D47" s="7" t="s">
        <v>23</v>
      </c>
      <c r="E47" s="42" t="s">
        <v>73</v>
      </c>
      <c r="F47" s="43">
        <v>55</v>
      </c>
      <c r="G47" s="43">
        <v>2.5</v>
      </c>
      <c r="H47" s="43">
        <v>3.8</v>
      </c>
      <c r="I47" s="43">
        <v>28.4</v>
      </c>
      <c r="J47" s="43">
        <v>157.80000000000001</v>
      </c>
      <c r="K47" s="44">
        <v>2</v>
      </c>
      <c r="L47" s="43">
        <v>16</v>
      </c>
    </row>
    <row r="48" spans="1:12" ht="14.4" x14ac:dyDescent="0.3">
      <c r="A48" s="23"/>
      <c r="B48" s="15"/>
      <c r="C48" s="11"/>
      <c r="D48" s="7" t="s">
        <v>24</v>
      </c>
      <c r="E48" s="42" t="s">
        <v>75</v>
      </c>
      <c r="F48" s="43">
        <v>100</v>
      </c>
      <c r="G48" s="43">
        <v>0.44</v>
      </c>
      <c r="H48" s="43">
        <v>0.19</v>
      </c>
      <c r="I48" s="43">
        <v>11.38</v>
      </c>
      <c r="J48" s="43">
        <v>48.99</v>
      </c>
      <c r="K48" s="44" t="s">
        <v>70</v>
      </c>
      <c r="L48" s="43">
        <v>19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8.44</v>
      </c>
      <c r="H51" s="19">
        <f t="shared" ref="H51" si="19">SUM(H44:H50)</f>
        <v>10.49</v>
      </c>
      <c r="I51" s="19">
        <f t="shared" ref="I51" si="20">SUM(I44:I50)</f>
        <v>74.88</v>
      </c>
      <c r="J51" s="19">
        <f t="shared" ref="J51:L51" si="21">SUM(J44:J50)</f>
        <v>427.69000000000005</v>
      </c>
      <c r="K51" s="25"/>
      <c r="L51" s="19">
        <f t="shared" si="21"/>
        <v>67</v>
      </c>
    </row>
    <row r="52" spans="1:12" ht="14.4" x14ac:dyDescent="0.3">
      <c r="A52" s="26">
        <v>3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60</v>
      </c>
      <c r="G52" s="43">
        <v>0.57999999999999996</v>
      </c>
      <c r="H52" s="43">
        <v>3.69</v>
      </c>
      <c r="I52" s="43">
        <v>2.2200000000000002</v>
      </c>
      <c r="J52" s="43">
        <v>44.41</v>
      </c>
      <c r="K52" s="44">
        <v>15</v>
      </c>
      <c r="L52" s="43">
        <v>10</v>
      </c>
    </row>
    <row r="53" spans="1:12" ht="14.4" x14ac:dyDescent="0.3">
      <c r="A53" s="23"/>
      <c r="B53" s="15"/>
      <c r="C53" s="11"/>
      <c r="D53" s="7" t="s">
        <v>27</v>
      </c>
      <c r="E53" s="42" t="s">
        <v>77</v>
      </c>
      <c r="F53" s="43">
        <v>250</v>
      </c>
      <c r="G53" s="43">
        <v>10.3</v>
      </c>
      <c r="H53" s="43">
        <v>9.1</v>
      </c>
      <c r="I53" s="43">
        <v>21.02</v>
      </c>
      <c r="J53" s="43">
        <v>207.18</v>
      </c>
      <c r="K53" s="44">
        <v>102</v>
      </c>
      <c r="L53" s="43">
        <v>32</v>
      </c>
    </row>
    <row r="54" spans="1:12" ht="14.4" x14ac:dyDescent="0.3">
      <c r="A54" s="23"/>
      <c r="B54" s="15"/>
      <c r="C54" s="11"/>
      <c r="D54" s="7" t="s">
        <v>28</v>
      </c>
      <c r="E54" s="42" t="s">
        <v>78</v>
      </c>
      <c r="F54" s="43">
        <v>100</v>
      </c>
      <c r="G54" s="43">
        <v>14.1</v>
      </c>
      <c r="H54" s="43">
        <v>6.3</v>
      </c>
      <c r="I54" s="43">
        <v>4.4000000000000004</v>
      </c>
      <c r="J54" s="43">
        <v>130.69999999999999</v>
      </c>
      <c r="K54" s="44" t="s">
        <v>79</v>
      </c>
      <c r="L54" s="43">
        <v>32</v>
      </c>
    </row>
    <row r="55" spans="1:12" ht="14.4" x14ac:dyDescent="0.3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5.3</v>
      </c>
      <c r="H55" s="43">
        <v>5.5</v>
      </c>
      <c r="I55" s="43">
        <v>32.700000000000003</v>
      </c>
      <c r="J55" s="43">
        <v>201.5</v>
      </c>
      <c r="K55" s="44">
        <v>203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29.5</v>
      </c>
      <c r="J56" s="43">
        <v>118</v>
      </c>
      <c r="K56" s="44">
        <v>705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45</v>
      </c>
      <c r="G57" s="43">
        <v>3.42</v>
      </c>
      <c r="H57" s="43">
        <v>0.4</v>
      </c>
      <c r="I57" s="43">
        <v>22.3</v>
      </c>
      <c r="J57" s="43">
        <v>106.48</v>
      </c>
      <c r="K57" s="44">
        <v>147</v>
      </c>
      <c r="L57" s="43">
        <v>1</v>
      </c>
    </row>
    <row r="58" spans="1:12" ht="14.4" x14ac:dyDescent="0.3">
      <c r="A58" s="23"/>
      <c r="B58" s="15"/>
      <c r="C58" s="11"/>
      <c r="D58" s="7" t="s">
        <v>32</v>
      </c>
      <c r="E58" s="42" t="s">
        <v>44</v>
      </c>
      <c r="F58" s="43">
        <v>24</v>
      </c>
      <c r="G58" s="43">
        <v>1.3</v>
      </c>
      <c r="H58" s="43">
        <v>0.24</v>
      </c>
      <c r="I58" s="43">
        <v>7.69</v>
      </c>
      <c r="J58" s="43">
        <v>38.119999999999997</v>
      </c>
      <c r="K58" s="44">
        <v>148</v>
      </c>
      <c r="L58" s="43">
        <v>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829</v>
      </c>
      <c r="G61" s="19">
        <f t="shared" ref="G61" si="22">SUM(G52:G60)</f>
        <v>35</v>
      </c>
      <c r="H61" s="19">
        <f t="shared" ref="H61" si="23">SUM(H52:H60)</f>
        <v>25.229999999999997</v>
      </c>
      <c r="I61" s="19">
        <f t="shared" ref="I61" si="24">SUM(I52:I60)</f>
        <v>119.83</v>
      </c>
      <c r="J61" s="19">
        <f t="shared" ref="J61:L61" si="25">SUM(J52:J60)</f>
        <v>846.39</v>
      </c>
      <c r="K61" s="25"/>
      <c r="L61" s="19">
        <f t="shared" si="25"/>
        <v>92</v>
      </c>
    </row>
    <row r="62" spans="1:12" ht="15.75" customHeight="1" x14ac:dyDescent="0.25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1384</v>
      </c>
      <c r="G62" s="32">
        <f t="shared" ref="G62" si="26">G51+G61</f>
        <v>43.44</v>
      </c>
      <c r="H62" s="32">
        <f t="shared" ref="H62" si="27">H51+H61</f>
        <v>35.72</v>
      </c>
      <c r="I62" s="32">
        <f t="shared" ref="I62" si="28">I51+I61</f>
        <v>194.70999999999998</v>
      </c>
      <c r="J62" s="32">
        <f t="shared" ref="J62:L62" si="29">J51+J61</f>
        <v>1274.08</v>
      </c>
      <c r="K62" s="32"/>
      <c r="L62" s="32">
        <f t="shared" si="29"/>
        <v>159</v>
      </c>
    </row>
    <row r="63" spans="1:12" ht="14.4" x14ac:dyDescent="0.3">
      <c r="A63" s="20">
        <v>3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210</v>
      </c>
      <c r="G63" s="40">
        <v>9.1</v>
      </c>
      <c r="H63" s="40">
        <v>12.8</v>
      </c>
      <c r="I63" s="40">
        <v>38.799999999999997</v>
      </c>
      <c r="J63" s="40">
        <v>306.8</v>
      </c>
      <c r="K63" s="41" t="s">
        <v>82</v>
      </c>
      <c r="L63" s="40">
        <v>27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1.6</v>
      </c>
      <c r="H65" s="43">
        <v>1.1000000000000001</v>
      </c>
      <c r="I65" s="43">
        <v>8.6999999999999993</v>
      </c>
      <c r="J65" s="43">
        <v>51.1</v>
      </c>
      <c r="K65" s="44">
        <v>378</v>
      </c>
      <c r="L65" s="43">
        <v>5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60</v>
      </c>
      <c r="G66" s="43">
        <v>4.5</v>
      </c>
      <c r="H66" s="43">
        <v>0.53</v>
      </c>
      <c r="I66" s="43">
        <v>28.7</v>
      </c>
      <c r="J66" s="43">
        <v>137.57</v>
      </c>
      <c r="K66" s="44">
        <v>148</v>
      </c>
      <c r="L66" s="43">
        <v>2</v>
      </c>
    </row>
    <row r="67" spans="1:12" ht="14.4" x14ac:dyDescent="0.3">
      <c r="A67" s="23"/>
      <c r="B67" s="15"/>
      <c r="C67" s="11"/>
      <c r="D67" s="7" t="s">
        <v>24</v>
      </c>
      <c r="E67" s="42" t="s">
        <v>83</v>
      </c>
      <c r="F67" s="43">
        <v>100</v>
      </c>
      <c r="G67" s="43">
        <v>0.94</v>
      </c>
      <c r="H67" s="43">
        <v>0.12</v>
      </c>
      <c r="I67" s="43">
        <v>9.35</v>
      </c>
      <c r="J67" s="43">
        <v>42.24</v>
      </c>
      <c r="K67" s="44"/>
      <c r="L67" s="43">
        <v>19</v>
      </c>
    </row>
    <row r="68" spans="1:12" ht="14.4" x14ac:dyDescent="0.3">
      <c r="A68" s="23"/>
      <c r="B68" s="15"/>
      <c r="C68" s="11"/>
      <c r="D68" s="6"/>
      <c r="E68" s="42" t="s">
        <v>84</v>
      </c>
      <c r="F68" s="43">
        <v>20</v>
      </c>
      <c r="G68" s="43">
        <v>4.5999999999999996</v>
      </c>
      <c r="H68" s="43">
        <v>5.9</v>
      </c>
      <c r="I68" s="43">
        <v>0</v>
      </c>
      <c r="J68" s="43">
        <v>71.5</v>
      </c>
      <c r="K68" s="44">
        <v>7</v>
      </c>
      <c r="L68" s="43">
        <v>14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20.740000000000002</v>
      </c>
      <c r="H70" s="19">
        <f t="shared" ref="H70" si="31">SUM(H63:H69)</f>
        <v>20.45</v>
      </c>
      <c r="I70" s="19">
        <f t="shared" ref="I70" si="32">SUM(I63:I69)</f>
        <v>85.55</v>
      </c>
      <c r="J70" s="19">
        <f t="shared" ref="J70:L70" si="33">SUM(J63:J69)</f>
        <v>609.21</v>
      </c>
      <c r="K70" s="25"/>
      <c r="L70" s="19">
        <f t="shared" si="33"/>
        <v>67</v>
      </c>
    </row>
    <row r="71" spans="1:12" ht="14.4" x14ac:dyDescent="0.3">
      <c r="A71" s="26">
        <v>3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80</v>
      </c>
      <c r="G71" s="43">
        <v>1.1000000000000001</v>
      </c>
      <c r="H71" s="43">
        <v>4.4000000000000004</v>
      </c>
      <c r="I71" s="43">
        <v>10.3</v>
      </c>
      <c r="J71" s="43">
        <v>85.2</v>
      </c>
      <c r="K71" s="44" t="s">
        <v>86</v>
      </c>
      <c r="L71" s="43">
        <v>10</v>
      </c>
    </row>
    <row r="72" spans="1:12" ht="14.4" x14ac:dyDescent="0.3">
      <c r="A72" s="23"/>
      <c r="B72" s="15"/>
      <c r="C72" s="11"/>
      <c r="D72" s="7" t="s">
        <v>27</v>
      </c>
      <c r="E72" s="42" t="s">
        <v>87</v>
      </c>
      <c r="F72" s="43">
        <v>250</v>
      </c>
      <c r="G72" s="43">
        <v>7.4</v>
      </c>
      <c r="H72" s="43">
        <v>8.9</v>
      </c>
      <c r="I72" s="43">
        <v>20.7</v>
      </c>
      <c r="J72" s="43">
        <v>192.5</v>
      </c>
      <c r="K72" s="44">
        <v>96</v>
      </c>
      <c r="L72" s="43">
        <v>32</v>
      </c>
    </row>
    <row r="73" spans="1:12" ht="14.4" x14ac:dyDescent="0.3">
      <c r="A73" s="23"/>
      <c r="B73" s="15"/>
      <c r="C73" s="11"/>
      <c r="D73" s="7" t="s">
        <v>28</v>
      </c>
      <c r="E73" s="42" t="s">
        <v>42</v>
      </c>
      <c r="F73" s="43">
        <v>100</v>
      </c>
      <c r="G73" s="43">
        <v>13.7</v>
      </c>
      <c r="H73" s="43">
        <v>7.4</v>
      </c>
      <c r="I73" s="43">
        <v>6.3</v>
      </c>
      <c r="J73" s="43">
        <v>146.6</v>
      </c>
      <c r="K73" s="44">
        <v>229</v>
      </c>
      <c r="L73" s="43">
        <v>32</v>
      </c>
    </row>
    <row r="74" spans="1:12" ht="14.4" x14ac:dyDescent="0.3">
      <c r="A74" s="23"/>
      <c r="B74" s="15"/>
      <c r="C74" s="11"/>
      <c r="D74" s="7" t="s">
        <v>29</v>
      </c>
      <c r="E74" s="42" t="s">
        <v>88</v>
      </c>
      <c r="F74" s="43">
        <v>200</v>
      </c>
      <c r="G74" s="43">
        <v>4.2699999999999996</v>
      </c>
      <c r="H74" s="43">
        <v>6.45</v>
      </c>
      <c r="I74" s="43">
        <v>37.409999999999997</v>
      </c>
      <c r="J74" s="43">
        <v>224.77</v>
      </c>
      <c r="K74" s="44">
        <v>259</v>
      </c>
      <c r="L74" s="43">
        <v>10</v>
      </c>
    </row>
    <row r="75" spans="1:12" ht="14.4" x14ac:dyDescent="0.3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0.08</v>
      </c>
      <c r="H75" s="43">
        <v>0</v>
      </c>
      <c r="I75" s="43">
        <v>21.8</v>
      </c>
      <c r="J75" s="43">
        <v>87.52</v>
      </c>
      <c r="K75" s="44">
        <v>349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45</v>
      </c>
      <c r="G76" s="43">
        <v>3.42</v>
      </c>
      <c r="H76" s="43">
        <v>0.4</v>
      </c>
      <c r="I76" s="43">
        <v>22.3</v>
      </c>
      <c r="J76" s="43">
        <v>106.48</v>
      </c>
      <c r="K76" s="44">
        <v>147</v>
      </c>
      <c r="L76" s="43">
        <v>1</v>
      </c>
    </row>
    <row r="77" spans="1:12" ht="14.4" x14ac:dyDescent="0.3">
      <c r="A77" s="23"/>
      <c r="B77" s="15"/>
      <c r="C77" s="11"/>
      <c r="D77" s="7" t="s">
        <v>32</v>
      </c>
      <c r="E77" s="42" t="s">
        <v>44</v>
      </c>
      <c r="F77" s="43">
        <v>24</v>
      </c>
      <c r="G77" s="43">
        <v>1.3</v>
      </c>
      <c r="H77" s="43">
        <v>0.24</v>
      </c>
      <c r="I77" s="43">
        <v>7.69</v>
      </c>
      <c r="J77" s="43">
        <v>38.119999999999997</v>
      </c>
      <c r="K77" s="44">
        <v>148</v>
      </c>
      <c r="L77" s="43">
        <v>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899</v>
      </c>
      <c r="G80" s="19">
        <f t="shared" ref="G80" si="34">SUM(G71:G79)</f>
        <v>31.27</v>
      </c>
      <c r="H80" s="19">
        <f t="shared" ref="H80" si="35">SUM(H71:H79)</f>
        <v>27.79</v>
      </c>
      <c r="I80" s="19">
        <f t="shared" ref="I80" si="36">SUM(I71:I79)</f>
        <v>126.49999999999999</v>
      </c>
      <c r="J80" s="19">
        <f t="shared" ref="J80:L80" si="37">SUM(J71:J79)</f>
        <v>881.18999999999994</v>
      </c>
      <c r="K80" s="25"/>
      <c r="L80" s="19">
        <f t="shared" si="37"/>
        <v>92</v>
      </c>
    </row>
    <row r="81" spans="1:12" ht="15.75" customHeight="1" x14ac:dyDescent="0.25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1489</v>
      </c>
      <c r="G81" s="32">
        <f t="shared" ref="G81" si="38">G70+G80</f>
        <v>52.010000000000005</v>
      </c>
      <c r="H81" s="32">
        <f t="shared" ref="H81" si="39">H70+H80</f>
        <v>48.239999999999995</v>
      </c>
      <c r="I81" s="32">
        <f t="shared" ref="I81" si="40">I70+I80</f>
        <v>212.04999999999998</v>
      </c>
      <c r="J81" s="32">
        <f t="shared" ref="J81:L81" si="41">J70+J80</f>
        <v>1490.4</v>
      </c>
      <c r="K81" s="32"/>
      <c r="L81" s="32">
        <f t="shared" si="41"/>
        <v>159</v>
      </c>
    </row>
    <row r="82" spans="1:12" ht="14.4" x14ac:dyDescent="0.3">
      <c r="A82" s="20">
        <v>3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210</v>
      </c>
      <c r="G82" s="40">
        <v>7.4</v>
      </c>
      <c r="H82" s="40">
        <v>10.7</v>
      </c>
      <c r="I82" s="40">
        <v>49.9</v>
      </c>
      <c r="J82" s="40">
        <v>325.5</v>
      </c>
      <c r="K82" s="41" t="s">
        <v>90</v>
      </c>
      <c r="L82" s="40">
        <v>27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3.5</v>
      </c>
      <c r="H84" s="43">
        <v>2.6</v>
      </c>
      <c r="I84" s="43">
        <v>23.9</v>
      </c>
      <c r="J84" s="43">
        <v>133</v>
      </c>
      <c r="K84" s="44">
        <v>379</v>
      </c>
      <c r="L84" s="43">
        <v>5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4.5</v>
      </c>
      <c r="H85" s="43">
        <v>0.5</v>
      </c>
      <c r="I85" s="43">
        <v>29.7</v>
      </c>
      <c r="J85" s="43">
        <v>141.30000000000001</v>
      </c>
      <c r="K85" s="44" t="s">
        <v>70</v>
      </c>
      <c r="L85" s="43">
        <v>2</v>
      </c>
    </row>
    <row r="86" spans="1:12" ht="14.4" x14ac:dyDescent="0.3">
      <c r="A86" s="23"/>
      <c r="B86" s="15"/>
      <c r="C86" s="11"/>
      <c r="D86" s="7" t="s">
        <v>24</v>
      </c>
      <c r="E86" s="42" t="s">
        <v>68</v>
      </c>
      <c r="F86" s="43">
        <v>150</v>
      </c>
      <c r="G86" s="43">
        <v>2.25</v>
      </c>
      <c r="H86" s="43">
        <v>0.75</v>
      </c>
      <c r="I86" s="43">
        <v>35.4</v>
      </c>
      <c r="J86" s="43">
        <v>157.35</v>
      </c>
      <c r="K86" s="44">
        <v>338</v>
      </c>
      <c r="L86" s="43">
        <v>25</v>
      </c>
    </row>
    <row r="87" spans="1:12" ht="14.4" x14ac:dyDescent="0.3">
      <c r="A87" s="23"/>
      <c r="B87" s="15"/>
      <c r="C87" s="11"/>
      <c r="D87" s="6"/>
      <c r="E87" s="42" t="s">
        <v>91</v>
      </c>
      <c r="F87" s="43">
        <v>10</v>
      </c>
      <c r="G87" s="43">
        <v>0.04</v>
      </c>
      <c r="H87" s="43">
        <v>7.12</v>
      </c>
      <c r="I87" s="43">
        <v>0.8</v>
      </c>
      <c r="J87" s="43">
        <v>67.44</v>
      </c>
      <c r="K87" s="44">
        <v>6</v>
      </c>
      <c r="L87" s="43">
        <v>8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17.689999999999998</v>
      </c>
      <c r="H89" s="19">
        <f t="shared" ref="H89" si="43">SUM(H82:H88)</f>
        <v>21.669999999999998</v>
      </c>
      <c r="I89" s="19">
        <f t="shared" ref="I89" si="44">SUM(I82:I88)</f>
        <v>139.70000000000002</v>
      </c>
      <c r="J89" s="19">
        <f t="shared" ref="J89:L89" si="45">SUM(J82:J88)</f>
        <v>824.58999999999992</v>
      </c>
      <c r="K89" s="25"/>
      <c r="L89" s="19">
        <f t="shared" si="45"/>
        <v>67</v>
      </c>
    </row>
    <row r="90" spans="1:12" ht="14.4" x14ac:dyDescent="0.3">
      <c r="A90" s="26">
        <v>3</v>
      </c>
      <c r="B90" s="13">
        <f>B82</f>
        <v>5</v>
      </c>
      <c r="C90" s="10" t="s">
        <v>25</v>
      </c>
      <c r="D90" s="7" t="s">
        <v>26</v>
      </c>
      <c r="E90" s="42" t="s">
        <v>92</v>
      </c>
      <c r="F90" s="43">
        <v>60</v>
      </c>
      <c r="G90" s="43">
        <v>0.7</v>
      </c>
      <c r="H90" s="43">
        <v>0.12</v>
      </c>
      <c r="I90" s="43">
        <v>2.7</v>
      </c>
      <c r="J90" s="43">
        <v>14.68</v>
      </c>
      <c r="K90" s="44">
        <v>120</v>
      </c>
      <c r="L90" s="43">
        <v>10</v>
      </c>
    </row>
    <row r="91" spans="1:12" ht="14.4" x14ac:dyDescent="0.3">
      <c r="A91" s="23"/>
      <c r="B91" s="15"/>
      <c r="C91" s="11"/>
      <c r="D91" s="7" t="s">
        <v>27</v>
      </c>
      <c r="E91" s="42" t="s">
        <v>93</v>
      </c>
      <c r="F91" s="43">
        <v>250</v>
      </c>
      <c r="G91" s="43">
        <v>7.4</v>
      </c>
      <c r="H91" s="43">
        <v>8.9</v>
      </c>
      <c r="I91" s="43">
        <v>13.8</v>
      </c>
      <c r="J91" s="43">
        <v>164.9</v>
      </c>
      <c r="K91" s="44">
        <v>98</v>
      </c>
      <c r="L91" s="43">
        <v>32</v>
      </c>
    </row>
    <row r="92" spans="1:12" ht="14.4" x14ac:dyDescent="0.3">
      <c r="A92" s="23"/>
      <c r="B92" s="15"/>
      <c r="C92" s="11"/>
      <c r="D92" s="7" t="s">
        <v>28</v>
      </c>
      <c r="E92" s="42" t="s">
        <v>94</v>
      </c>
      <c r="F92" s="43">
        <v>200</v>
      </c>
      <c r="G92" s="43">
        <v>22.1</v>
      </c>
      <c r="H92" s="43">
        <v>22.8</v>
      </c>
      <c r="I92" s="43">
        <v>13.2</v>
      </c>
      <c r="J92" s="43">
        <v>346.4</v>
      </c>
      <c r="K92" s="44" t="s">
        <v>95</v>
      </c>
      <c r="L92" s="43">
        <v>42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44">
        <v>376</v>
      </c>
      <c r="L94" s="43">
        <v>5</v>
      </c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45</v>
      </c>
      <c r="G95" s="43">
        <v>3.42</v>
      </c>
      <c r="H95" s="43">
        <v>0.4</v>
      </c>
      <c r="I95" s="43">
        <v>22.3</v>
      </c>
      <c r="J95" s="43">
        <v>106.48</v>
      </c>
      <c r="K95" s="44">
        <v>147</v>
      </c>
      <c r="L95" s="43">
        <v>1</v>
      </c>
    </row>
    <row r="96" spans="1:12" ht="14.4" x14ac:dyDescent="0.3">
      <c r="A96" s="23"/>
      <c r="B96" s="15"/>
      <c r="C96" s="11"/>
      <c r="D96" s="7" t="s">
        <v>32</v>
      </c>
      <c r="E96" s="42" t="s">
        <v>44</v>
      </c>
      <c r="F96" s="43">
        <v>24</v>
      </c>
      <c r="G96" s="43">
        <v>1.3</v>
      </c>
      <c r="H96" s="43">
        <v>0.24</v>
      </c>
      <c r="I96" s="43">
        <v>7.69</v>
      </c>
      <c r="J96" s="43">
        <v>38.119999999999997</v>
      </c>
      <c r="K96" s="44">
        <v>148</v>
      </c>
      <c r="L96" s="43">
        <v>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779</v>
      </c>
      <c r="G99" s="19">
        <f t="shared" ref="G99" si="46">SUM(G90:G98)</f>
        <v>35.119999999999997</v>
      </c>
      <c r="H99" s="19">
        <f t="shared" ref="H99" si="47">SUM(H90:H98)</f>
        <v>32.46</v>
      </c>
      <c r="I99" s="19">
        <f t="shared" ref="I99" si="48">SUM(I90:I98)</f>
        <v>66.19</v>
      </c>
      <c r="J99" s="19">
        <f t="shared" ref="J99:L99" si="49">SUM(J90:J98)</f>
        <v>697.38</v>
      </c>
      <c r="K99" s="25"/>
      <c r="L99" s="19">
        <f t="shared" si="49"/>
        <v>92</v>
      </c>
    </row>
    <row r="100" spans="1:12" ht="15.75" customHeight="1" x14ac:dyDescent="0.25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1409</v>
      </c>
      <c r="G100" s="32">
        <f t="shared" ref="G100" si="50">G89+G99</f>
        <v>52.809999999999995</v>
      </c>
      <c r="H100" s="32">
        <f t="shared" ref="H100" si="51">H89+H99</f>
        <v>54.129999999999995</v>
      </c>
      <c r="I100" s="32">
        <f t="shared" ref="I100" si="52">I89+I99</f>
        <v>205.89000000000001</v>
      </c>
      <c r="J100" s="32">
        <f t="shared" ref="J100:L100" si="53">J89+J99</f>
        <v>1521.9699999999998</v>
      </c>
      <c r="K100" s="32"/>
      <c r="L100" s="32">
        <f t="shared" si="53"/>
        <v>159</v>
      </c>
    </row>
    <row r="101" spans="1:12" ht="14.4" x14ac:dyDescent="0.3">
      <c r="A101" s="20">
        <v>4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200</v>
      </c>
      <c r="G101" s="40">
        <v>8.1999999999999993</v>
      </c>
      <c r="H101" s="40">
        <v>10.8</v>
      </c>
      <c r="I101" s="40">
        <v>38.5</v>
      </c>
      <c r="J101" s="40">
        <v>284</v>
      </c>
      <c r="K101" s="41" t="s">
        <v>97</v>
      </c>
      <c r="L101" s="40">
        <v>27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4.5999999999999996</v>
      </c>
      <c r="H103" s="43">
        <v>4.4000000000000004</v>
      </c>
      <c r="I103" s="43">
        <v>12.5</v>
      </c>
      <c r="J103" s="43">
        <v>108</v>
      </c>
      <c r="K103" s="44">
        <v>382</v>
      </c>
      <c r="L103" s="43">
        <v>5</v>
      </c>
    </row>
    <row r="104" spans="1:12" ht="14.4" x14ac:dyDescent="0.3">
      <c r="A104" s="23"/>
      <c r="B104" s="15"/>
      <c r="C104" s="11"/>
      <c r="D104" s="7" t="s">
        <v>23</v>
      </c>
      <c r="E104" s="42" t="s">
        <v>73</v>
      </c>
      <c r="F104" s="43">
        <v>55</v>
      </c>
      <c r="G104" s="43">
        <v>2.5</v>
      </c>
      <c r="H104" s="43">
        <v>3.8</v>
      </c>
      <c r="I104" s="43">
        <v>28.4</v>
      </c>
      <c r="J104" s="43">
        <v>157.80000000000001</v>
      </c>
      <c r="K104" s="44">
        <v>2</v>
      </c>
      <c r="L104" s="43">
        <v>16</v>
      </c>
    </row>
    <row r="105" spans="1:12" ht="14.4" x14ac:dyDescent="0.3">
      <c r="A105" s="23"/>
      <c r="B105" s="15"/>
      <c r="C105" s="11"/>
      <c r="D105" s="7" t="s">
        <v>24</v>
      </c>
      <c r="E105" s="42" t="s">
        <v>60</v>
      </c>
      <c r="F105" s="43">
        <v>100</v>
      </c>
      <c r="G105" s="43">
        <v>0.81</v>
      </c>
      <c r="H105" s="43">
        <v>0.31</v>
      </c>
      <c r="I105" s="43">
        <v>11.54</v>
      </c>
      <c r="J105" s="43">
        <v>52.19</v>
      </c>
      <c r="K105" s="44" t="s">
        <v>70</v>
      </c>
      <c r="L105" s="43">
        <v>19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16.11</v>
      </c>
      <c r="H108" s="19">
        <f t="shared" si="54"/>
        <v>19.309999999999999</v>
      </c>
      <c r="I108" s="19">
        <f t="shared" si="54"/>
        <v>90.94</v>
      </c>
      <c r="J108" s="19">
        <f t="shared" si="54"/>
        <v>601.99</v>
      </c>
      <c r="K108" s="25"/>
      <c r="L108" s="19">
        <f t="shared" ref="L108" si="55">SUM(L101:L107)</f>
        <v>67</v>
      </c>
    </row>
    <row r="109" spans="1:12" ht="14.4" x14ac:dyDescent="0.3">
      <c r="A109" s="26">
        <f>A101</f>
        <v>4</v>
      </c>
      <c r="B109" s="13">
        <f>B101</f>
        <v>1</v>
      </c>
      <c r="C109" s="10" t="s">
        <v>25</v>
      </c>
      <c r="D109" s="7" t="s">
        <v>26</v>
      </c>
      <c r="E109" s="42" t="s">
        <v>98</v>
      </c>
      <c r="F109" s="43">
        <v>80</v>
      </c>
      <c r="G109" s="43">
        <v>1.1000000000000001</v>
      </c>
      <c r="H109" s="43">
        <v>8.1</v>
      </c>
      <c r="I109" s="43">
        <v>4.8</v>
      </c>
      <c r="J109" s="43">
        <v>96.5</v>
      </c>
      <c r="K109" s="44" t="s">
        <v>102</v>
      </c>
      <c r="L109" s="43">
        <v>10</v>
      </c>
    </row>
    <row r="110" spans="1:12" ht="14.4" x14ac:dyDescent="0.3">
      <c r="A110" s="23"/>
      <c r="B110" s="15"/>
      <c r="C110" s="11"/>
      <c r="D110" s="7" t="s">
        <v>27</v>
      </c>
      <c r="E110" s="42" t="s">
        <v>99</v>
      </c>
      <c r="F110" s="43">
        <v>250</v>
      </c>
      <c r="G110" s="43">
        <v>9.8699999999999992</v>
      </c>
      <c r="H110" s="43">
        <v>5.12</v>
      </c>
      <c r="I110" s="43">
        <v>15.52</v>
      </c>
      <c r="J110" s="43">
        <v>147.63999999999999</v>
      </c>
      <c r="K110" s="44">
        <v>73</v>
      </c>
      <c r="L110" s="43">
        <v>32</v>
      </c>
    </row>
    <row r="111" spans="1:12" ht="14.4" x14ac:dyDescent="0.3">
      <c r="A111" s="23"/>
      <c r="B111" s="15"/>
      <c r="C111" s="11"/>
      <c r="D111" s="7" t="s">
        <v>28</v>
      </c>
      <c r="E111" s="42" t="s">
        <v>100</v>
      </c>
      <c r="F111" s="43">
        <v>90</v>
      </c>
      <c r="G111" s="43">
        <v>15.19</v>
      </c>
      <c r="H111" s="43">
        <v>15.19</v>
      </c>
      <c r="I111" s="43">
        <v>3.5</v>
      </c>
      <c r="J111" s="43">
        <v>217.86</v>
      </c>
      <c r="K111" s="44" t="s">
        <v>103</v>
      </c>
      <c r="L111" s="43">
        <v>32</v>
      </c>
    </row>
    <row r="112" spans="1:12" ht="14.4" x14ac:dyDescent="0.3">
      <c r="A112" s="23"/>
      <c r="B112" s="15"/>
      <c r="C112" s="11"/>
      <c r="D112" s="7" t="s">
        <v>29</v>
      </c>
      <c r="E112" s="42" t="s">
        <v>101</v>
      </c>
      <c r="F112" s="43">
        <v>150</v>
      </c>
      <c r="G112" s="43">
        <v>5.3</v>
      </c>
      <c r="H112" s="43">
        <v>5.5</v>
      </c>
      <c r="I112" s="43">
        <v>32.700000000000003</v>
      </c>
      <c r="J112" s="43">
        <v>201.5</v>
      </c>
      <c r="K112" s="44">
        <v>203</v>
      </c>
      <c r="L112" s="43">
        <v>10</v>
      </c>
    </row>
    <row r="113" spans="1:12" ht="14.4" x14ac:dyDescent="0.3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0.2</v>
      </c>
      <c r="H113" s="43">
        <v>0</v>
      </c>
      <c r="I113" s="43">
        <v>6.5</v>
      </c>
      <c r="J113" s="43">
        <v>26.8</v>
      </c>
      <c r="K113" s="44">
        <v>376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45</v>
      </c>
      <c r="G114" s="43">
        <v>3.42</v>
      </c>
      <c r="H114" s="43">
        <v>0.4</v>
      </c>
      <c r="I114" s="43">
        <v>22.3</v>
      </c>
      <c r="J114" s="43">
        <v>106.48</v>
      </c>
      <c r="K114" s="44">
        <v>147</v>
      </c>
      <c r="L114" s="43">
        <v>1</v>
      </c>
    </row>
    <row r="115" spans="1:12" ht="14.4" x14ac:dyDescent="0.3">
      <c r="A115" s="23"/>
      <c r="B115" s="15"/>
      <c r="C115" s="11"/>
      <c r="D115" s="7" t="s">
        <v>32</v>
      </c>
      <c r="E115" s="42" t="s">
        <v>44</v>
      </c>
      <c r="F115" s="43">
        <v>24</v>
      </c>
      <c r="G115" s="43">
        <v>1.3</v>
      </c>
      <c r="H115" s="43">
        <v>0.24</v>
      </c>
      <c r="I115" s="43">
        <v>7.69</v>
      </c>
      <c r="J115" s="43">
        <v>38.119999999999997</v>
      </c>
      <c r="K115" s="44">
        <v>148</v>
      </c>
      <c r="L115" s="43">
        <v>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839</v>
      </c>
      <c r="G118" s="19">
        <f t="shared" ref="G118:J118" si="56">SUM(G109:G117)</f>
        <v>36.379999999999995</v>
      </c>
      <c r="H118" s="19">
        <f t="shared" si="56"/>
        <v>34.549999999999997</v>
      </c>
      <c r="I118" s="19">
        <f t="shared" si="56"/>
        <v>93.01</v>
      </c>
      <c r="J118" s="19">
        <f t="shared" si="56"/>
        <v>834.9</v>
      </c>
      <c r="K118" s="25"/>
      <c r="L118" s="19">
        <f t="shared" ref="L118" si="57">SUM(L109:L117)</f>
        <v>92</v>
      </c>
    </row>
    <row r="119" spans="1:12" ht="14.4" x14ac:dyDescent="0.2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1394</v>
      </c>
      <c r="G119" s="32">
        <f t="shared" ref="G119" si="58">G108+G118</f>
        <v>52.489999999999995</v>
      </c>
      <c r="H119" s="32">
        <f t="shared" ref="H119" si="59">H108+H118</f>
        <v>53.86</v>
      </c>
      <c r="I119" s="32">
        <f t="shared" ref="I119" si="60">I108+I118</f>
        <v>183.95</v>
      </c>
      <c r="J119" s="32">
        <f t="shared" ref="J119:L119" si="61">J108+J118</f>
        <v>1436.8899999999999</v>
      </c>
      <c r="K119" s="32"/>
      <c r="L119" s="32">
        <f t="shared" si="61"/>
        <v>159</v>
      </c>
    </row>
    <row r="120" spans="1:12" ht="14.4" x14ac:dyDescent="0.3">
      <c r="A120" s="14">
        <v>4</v>
      </c>
      <c r="B120" s="15">
        <v>2</v>
      </c>
      <c r="C120" s="22" t="s">
        <v>20</v>
      </c>
      <c r="D120" s="5" t="s">
        <v>21</v>
      </c>
      <c r="E120" s="39" t="s">
        <v>104</v>
      </c>
      <c r="F120" s="40">
        <v>200</v>
      </c>
      <c r="G120" s="40">
        <v>8.3000000000000007</v>
      </c>
      <c r="H120" s="40">
        <v>11.7</v>
      </c>
      <c r="I120" s="40">
        <v>37.5</v>
      </c>
      <c r="J120" s="40">
        <v>288.5</v>
      </c>
      <c r="K120" s="41" t="s">
        <v>107</v>
      </c>
      <c r="L120" s="40">
        <v>27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105</v>
      </c>
      <c r="F122" s="43">
        <v>200</v>
      </c>
      <c r="G122" s="43">
        <v>0.1</v>
      </c>
      <c r="H122" s="43">
        <v>0</v>
      </c>
      <c r="I122" s="43">
        <v>15</v>
      </c>
      <c r="J122" s="43">
        <v>60.4</v>
      </c>
      <c r="K122" s="44">
        <v>378</v>
      </c>
      <c r="L122" s="43">
        <v>5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4.5</v>
      </c>
      <c r="H123" s="43">
        <v>0.53</v>
      </c>
      <c r="I123" s="43">
        <v>28.7</v>
      </c>
      <c r="J123" s="43">
        <v>137.57</v>
      </c>
      <c r="K123" s="44" t="s">
        <v>70</v>
      </c>
      <c r="L123" s="43">
        <v>2</v>
      </c>
    </row>
    <row r="124" spans="1:12" ht="14.4" x14ac:dyDescent="0.3">
      <c r="A124" s="14"/>
      <c r="B124" s="15"/>
      <c r="C124" s="11"/>
      <c r="D124" s="7" t="s">
        <v>24</v>
      </c>
      <c r="E124" s="42" t="s">
        <v>75</v>
      </c>
      <c r="F124" s="43">
        <v>100</v>
      </c>
      <c r="G124" s="43">
        <v>0.44</v>
      </c>
      <c r="H124" s="43">
        <v>0.19</v>
      </c>
      <c r="I124" s="43">
        <v>11.38</v>
      </c>
      <c r="J124" s="43">
        <v>48.99</v>
      </c>
      <c r="K124" s="44">
        <v>338</v>
      </c>
      <c r="L124" s="43">
        <v>19</v>
      </c>
    </row>
    <row r="125" spans="1:12" ht="14.4" x14ac:dyDescent="0.3">
      <c r="A125" s="14"/>
      <c r="B125" s="15"/>
      <c r="C125" s="11"/>
      <c r="D125" s="6"/>
      <c r="E125" s="42" t="s">
        <v>49</v>
      </c>
      <c r="F125" s="43">
        <v>10</v>
      </c>
      <c r="G125" s="43">
        <v>2.2999999999999998</v>
      </c>
      <c r="H125" s="43">
        <v>2.95</v>
      </c>
      <c r="I125" s="43">
        <v>0</v>
      </c>
      <c r="J125" s="43">
        <v>35.75</v>
      </c>
      <c r="K125" s="44">
        <v>7</v>
      </c>
      <c r="L125" s="43">
        <v>7</v>
      </c>
    </row>
    <row r="126" spans="1:12" ht="14.4" x14ac:dyDescent="0.3">
      <c r="A126" s="14"/>
      <c r="B126" s="15"/>
      <c r="C126" s="11"/>
      <c r="D126" s="6"/>
      <c r="E126" s="42" t="s">
        <v>106</v>
      </c>
      <c r="F126" s="43">
        <v>30</v>
      </c>
      <c r="G126" s="43">
        <v>1.44</v>
      </c>
      <c r="H126" s="43">
        <v>5.4</v>
      </c>
      <c r="I126" s="43">
        <v>20.100000000000001</v>
      </c>
      <c r="J126" s="43">
        <v>134.76</v>
      </c>
      <c r="K126" s="44" t="s">
        <v>70</v>
      </c>
      <c r="L126" s="43">
        <v>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17.080000000000002</v>
      </c>
      <c r="H127" s="19">
        <f t="shared" si="62"/>
        <v>20.769999999999996</v>
      </c>
      <c r="I127" s="19">
        <f t="shared" si="62"/>
        <v>112.68</v>
      </c>
      <c r="J127" s="19">
        <f t="shared" si="62"/>
        <v>705.96999999999991</v>
      </c>
      <c r="K127" s="25"/>
      <c r="L127" s="19">
        <f t="shared" ref="L127" si="63">SUM(L120:L126)</f>
        <v>67</v>
      </c>
    </row>
    <row r="128" spans="1:12" ht="14.4" x14ac:dyDescent="0.3">
      <c r="A128" s="13">
        <f>A120</f>
        <v>4</v>
      </c>
      <c r="B128" s="13">
        <f>B120</f>
        <v>2</v>
      </c>
      <c r="C128" s="10" t="s">
        <v>25</v>
      </c>
      <c r="D128" s="7" t="s">
        <v>26</v>
      </c>
      <c r="E128" s="42" t="s">
        <v>108</v>
      </c>
      <c r="F128" s="43">
        <v>60</v>
      </c>
      <c r="G128" s="43">
        <v>1.7</v>
      </c>
      <c r="H128" s="43">
        <v>0.1</v>
      </c>
      <c r="I128" s="43">
        <v>3.5</v>
      </c>
      <c r="J128" s="43">
        <v>21.7</v>
      </c>
      <c r="K128" s="44" t="s">
        <v>111</v>
      </c>
      <c r="L128" s="43">
        <v>5</v>
      </c>
    </row>
    <row r="129" spans="1:12" ht="14.4" x14ac:dyDescent="0.3">
      <c r="A129" s="14"/>
      <c r="B129" s="15"/>
      <c r="C129" s="11"/>
      <c r="D129" s="7" t="s">
        <v>27</v>
      </c>
      <c r="E129" s="42" t="s">
        <v>109</v>
      </c>
      <c r="F129" s="43">
        <v>250</v>
      </c>
      <c r="G129" s="43">
        <v>14.9</v>
      </c>
      <c r="H129" s="43">
        <v>10.5</v>
      </c>
      <c r="I129" s="43">
        <v>15.84</v>
      </c>
      <c r="J129" s="43">
        <v>217.46</v>
      </c>
      <c r="K129" s="44">
        <v>104</v>
      </c>
      <c r="L129" s="43">
        <v>30</v>
      </c>
    </row>
    <row r="130" spans="1:12" ht="14.4" x14ac:dyDescent="0.3">
      <c r="A130" s="14"/>
      <c r="B130" s="15"/>
      <c r="C130" s="11"/>
      <c r="D130" s="7" t="s">
        <v>28</v>
      </c>
      <c r="E130" s="42" t="s">
        <v>110</v>
      </c>
      <c r="F130" s="43">
        <v>90</v>
      </c>
      <c r="G130" s="43">
        <v>20.25</v>
      </c>
      <c r="H130" s="43">
        <v>18.7</v>
      </c>
      <c r="I130" s="43">
        <v>26.7</v>
      </c>
      <c r="J130" s="43">
        <v>356.1</v>
      </c>
      <c r="K130" s="44">
        <v>288</v>
      </c>
      <c r="L130" s="43">
        <v>30</v>
      </c>
    </row>
    <row r="131" spans="1:12" ht="14.4" x14ac:dyDescent="0.3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8.1999999999999993</v>
      </c>
      <c r="H131" s="43">
        <v>6.9</v>
      </c>
      <c r="I131" s="43">
        <v>35.9</v>
      </c>
      <c r="J131" s="43">
        <v>238.5</v>
      </c>
      <c r="K131" s="44">
        <v>302</v>
      </c>
      <c r="L131" s="43">
        <v>8</v>
      </c>
    </row>
    <row r="132" spans="1:12" ht="14.4" x14ac:dyDescent="0.3">
      <c r="A132" s="14"/>
      <c r="B132" s="15"/>
      <c r="C132" s="11"/>
      <c r="D132" s="7" t="s">
        <v>30</v>
      </c>
      <c r="E132" s="42" t="s">
        <v>72</v>
      </c>
      <c r="F132" s="43">
        <v>200</v>
      </c>
      <c r="G132" s="43">
        <v>0.6</v>
      </c>
      <c r="H132" s="43">
        <v>0</v>
      </c>
      <c r="I132" s="43">
        <v>30.4</v>
      </c>
      <c r="J132" s="43">
        <v>124</v>
      </c>
      <c r="K132" s="44" t="s">
        <v>70</v>
      </c>
      <c r="L132" s="43">
        <v>16</v>
      </c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45</v>
      </c>
      <c r="G133" s="43">
        <v>3.42</v>
      </c>
      <c r="H133" s="43">
        <v>0.4</v>
      </c>
      <c r="I133" s="43">
        <v>22.3</v>
      </c>
      <c r="J133" s="43">
        <v>106.48</v>
      </c>
      <c r="K133" s="44">
        <v>147</v>
      </c>
      <c r="L133" s="43">
        <v>1</v>
      </c>
    </row>
    <row r="134" spans="1:12" ht="14.4" x14ac:dyDescent="0.3">
      <c r="A134" s="14"/>
      <c r="B134" s="15"/>
      <c r="C134" s="11"/>
      <c r="D134" s="7" t="s">
        <v>32</v>
      </c>
      <c r="E134" s="42" t="s">
        <v>44</v>
      </c>
      <c r="F134" s="43">
        <v>24</v>
      </c>
      <c r="G134" s="43">
        <v>1.3</v>
      </c>
      <c r="H134" s="43">
        <v>0.24</v>
      </c>
      <c r="I134" s="43">
        <v>7.69</v>
      </c>
      <c r="J134" s="43">
        <v>38.119999999999997</v>
      </c>
      <c r="K134" s="44">
        <v>148</v>
      </c>
      <c r="L134" s="43">
        <v>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819</v>
      </c>
      <c r="G137" s="19">
        <f t="shared" ref="G137:J137" si="64">SUM(G128:G136)</f>
        <v>50.37</v>
      </c>
      <c r="H137" s="19">
        <f t="shared" si="64"/>
        <v>36.839999999999996</v>
      </c>
      <c r="I137" s="19">
        <f t="shared" si="64"/>
        <v>142.33000000000001</v>
      </c>
      <c r="J137" s="19">
        <f t="shared" si="64"/>
        <v>1102.3599999999999</v>
      </c>
      <c r="K137" s="25"/>
      <c r="L137" s="19">
        <f t="shared" ref="L137" si="65">SUM(L128:L136)</f>
        <v>92</v>
      </c>
    </row>
    <row r="138" spans="1:12" ht="14.4" x14ac:dyDescent="0.2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1419</v>
      </c>
      <c r="G138" s="32">
        <f t="shared" ref="G138" si="66">G127+G137</f>
        <v>67.45</v>
      </c>
      <c r="H138" s="32">
        <f t="shared" ref="H138" si="67">H127+H137</f>
        <v>57.609999999999992</v>
      </c>
      <c r="I138" s="32">
        <f t="shared" ref="I138" si="68">I127+I137</f>
        <v>255.01000000000002</v>
      </c>
      <c r="J138" s="32">
        <f t="shared" ref="J138:L138" si="69">J127+J137</f>
        <v>1808.33</v>
      </c>
      <c r="K138" s="32"/>
      <c r="L138" s="32">
        <f t="shared" si="69"/>
        <v>159</v>
      </c>
    </row>
    <row r="139" spans="1:12" ht="14.4" x14ac:dyDescent="0.3">
      <c r="A139" s="20">
        <v>4</v>
      </c>
      <c r="B139" s="21">
        <v>3</v>
      </c>
      <c r="C139" s="22" t="s">
        <v>20</v>
      </c>
      <c r="D139" s="5" t="s">
        <v>21</v>
      </c>
      <c r="E139" s="39" t="s">
        <v>112</v>
      </c>
      <c r="F139" s="40">
        <v>200</v>
      </c>
      <c r="G139" s="40">
        <v>5</v>
      </c>
      <c r="H139" s="40">
        <v>6.9</v>
      </c>
      <c r="I139" s="40">
        <v>23.9</v>
      </c>
      <c r="J139" s="40">
        <v>177.7</v>
      </c>
      <c r="K139" s="41" t="s">
        <v>115</v>
      </c>
      <c r="L139" s="40">
        <v>27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0.3</v>
      </c>
      <c r="H141" s="43">
        <v>0</v>
      </c>
      <c r="I141" s="43">
        <v>6.7</v>
      </c>
      <c r="J141" s="43">
        <v>28</v>
      </c>
      <c r="K141" s="44">
        <v>382</v>
      </c>
      <c r="L141" s="43">
        <v>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113</v>
      </c>
      <c r="F142" s="43">
        <v>60</v>
      </c>
      <c r="G142" s="43">
        <v>6.2</v>
      </c>
      <c r="H142" s="43">
        <v>9</v>
      </c>
      <c r="I142" s="43">
        <v>19.399999999999999</v>
      </c>
      <c r="J142" s="43">
        <v>183.4</v>
      </c>
      <c r="K142" s="44">
        <v>3</v>
      </c>
      <c r="L142" s="43">
        <v>16</v>
      </c>
    </row>
    <row r="143" spans="1:12" ht="14.4" x14ac:dyDescent="0.3">
      <c r="A143" s="23"/>
      <c r="B143" s="15"/>
      <c r="C143" s="11"/>
      <c r="D143" s="7" t="s">
        <v>24</v>
      </c>
      <c r="E143" s="42" t="s">
        <v>114</v>
      </c>
      <c r="F143" s="43">
        <v>100</v>
      </c>
      <c r="G143" s="43">
        <v>0.4</v>
      </c>
      <c r="H143" s="43">
        <v>0.3</v>
      </c>
      <c r="I143" s="43">
        <v>10.3</v>
      </c>
      <c r="J143" s="43">
        <v>45.5</v>
      </c>
      <c r="K143" s="44" t="s">
        <v>70</v>
      </c>
      <c r="L143" s="43">
        <v>19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11.9</v>
      </c>
      <c r="H146" s="19">
        <f t="shared" si="70"/>
        <v>16.2</v>
      </c>
      <c r="I146" s="19">
        <f t="shared" si="70"/>
        <v>60.3</v>
      </c>
      <c r="J146" s="19">
        <f t="shared" si="70"/>
        <v>434.6</v>
      </c>
      <c r="K146" s="25"/>
      <c r="L146" s="19">
        <f t="shared" ref="L146" si="71">SUM(L139:L145)</f>
        <v>67</v>
      </c>
    </row>
    <row r="147" spans="1:12" ht="14.4" x14ac:dyDescent="0.3">
      <c r="A147" s="26">
        <f>A139</f>
        <v>4</v>
      </c>
      <c r="B147" s="13">
        <f>B139</f>
        <v>3</v>
      </c>
      <c r="C147" s="10" t="s">
        <v>25</v>
      </c>
      <c r="D147" s="7" t="s">
        <v>26</v>
      </c>
      <c r="E147" s="42" t="s">
        <v>116</v>
      </c>
      <c r="F147" s="43">
        <v>60</v>
      </c>
      <c r="G147" s="43">
        <v>1.2</v>
      </c>
      <c r="H147" s="43">
        <v>0.2</v>
      </c>
      <c r="I147" s="43">
        <v>6.1</v>
      </c>
      <c r="J147" s="43">
        <v>31</v>
      </c>
      <c r="K147" s="44" t="s">
        <v>70</v>
      </c>
      <c r="L147" s="43">
        <v>10</v>
      </c>
    </row>
    <row r="148" spans="1:12" ht="14.4" x14ac:dyDescent="0.3">
      <c r="A148" s="23"/>
      <c r="B148" s="15"/>
      <c r="C148" s="11"/>
      <c r="D148" s="7" t="s">
        <v>27</v>
      </c>
      <c r="E148" s="42" t="s">
        <v>117</v>
      </c>
      <c r="F148" s="43">
        <v>250</v>
      </c>
      <c r="G148" s="43">
        <v>8.9</v>
      </c>
      <c r="H148" s="43">
        <v>9.5</v>
      </c>
      <c r="I148" s="43">
        <v>11.7</v>
      </c>
      <c r="J148" s="43">
        <v>167.9</v>
      </c>
      <c r="K148" s="44">
        <v>88</v>
      </c>
      <c r="L148" s="43">
        <v>32</v>
      </c>
    </row>
    <row r="149" spans="1:12" ht="14.4" x14ac:dyDescent="0.3">
      <c r="A149" s="23"/>
      <c r="B149" s="15"/>
      <c r="C149" s="11"/>
      <c r="D149" s="7" t="s">
        <v>28</v>
      </c>
      <c r="E149" s="42" t="s">
        <v>46</v>
      </c>
      <c r="F149" s="43">
        <v>150</v>
      </c>
      <c r="G149" s="43">
        <v>4.5</v>
      </c>
      <c r="H149" s="43">
        <v>5.9</v>
      </c>
      <c r="I149" s="43">
        <v>26.5</v>
      </c>
      <c r="J149" s="43">
        <v>177.1</v>
      </c>
      <c r="K149" s="44">
        <v>518</v>
      </c>
      <c r="L149" s="43">
        <v>10</v>
      </c>
    </row>
    <row r="150" spans="1:12" ht="14.4" x14ac:dyDescent="0.3">
      <c r="A150" s="23"/>
      <c r="B150" s="15"/>
      <c r="C150" s="11"/>
      <c r="D150" s="7" t="s">
        <v>29</v>
      </c>
      <c r="E150" s="42" t="s">
        <v>118</v>
      </c>
      <c r="F150" s="43">
        <v>100</v>
      </c>
      <c r="G150" s="43">
        <v>11.67</v>
      </c>
      <c r="H150" s="43">
        <v>4.55</v>
      </c>
      <c r="I150" s="43">
        <v>3.31</v>
      </c>
      <c r="J150" s="43">
        <v>100.87</v>
      </c>
      <c r="K150" s="44">
        <v>227</v>
      </c>
      <c r="L150" s="43">
        <v>32</v>
      </c>
    </row>
    <row r="151" spans="1:12" ht="14.4" x14ac:dyDescent="0.3">
      <c r="A151" s="23"/>
      <c r="B151" s="15"/>
      <c r="C151" s="11"/>
      <c r="D151" s="7" t="s">
        <v>30</v>
      </c>
      <c r="E151" s="42" t="s">
        <v>119</v>
      </c>
      <c r="F151" s="43">
        <v>200</v>
      </c>
      <c r="G151" s="43">
        <v>0.08</v>
      </c>
      <c r="H151" s="43">
        <v>0</v>
      </c>
      <c r="I151" s="43">
        <v>21.8</v>
      </c>
      <c r="J151" s="43">
        <v>87.52</v>
      </c>
      <c r="K151" s="44">
        <v>349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120</v>
      </c>
      <c r="F152" s="43">
        <v>45</v>
      </c>
      <c r="G152" s="43">
        <v>3.42</v>
      </c>
      <c r="H152" s="43">
        <v>0.4</v>
      </c>
      <c r="I152" s="43">
        <v>22.3</v>
      </c>
      <c r="J152" s="43">
        <v>106.48</v>
      </c>
      <c r="K152" s="44">
        <v>147</v>
      </c>
      <c r="L152" s="43">
        <v>1</v>
      </c>
    </row>
    <row r="153" spans="1:12" ht="14.4" x14ac:dyDescent="0.3">
      <c r="A153" s="23"/>
      <c r="B153" s="15"/>
      <c r="C153" s="11"/>
      <c r="D153" s="7" t="s">
        <v>32</v>
      </c>
      <c r="E153" s="42" t="s">
        <v>44</v>
      </c>
      <c r="F153" s="43">
        <v>24</v>
      </c>
      <c r="G153" s="43">
        <v>1.3</v>
      </c>
      <c r="H153" s="43">
        <v>0.24</v>
      </c>
      <c r="I153" s="43">
        <v>7.69</v>
      </c>
      <c r="J153" s="43">
        <v>38.119999999999997</v>
      </c>
      <c r="K153" s="44">
        <v>148</v>
      </c>
      <c r="L153" s="43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829</v>
      </c>
      <c r="G156" s="19">
        <f t="shared" ref="G156:J156" si="72">SUM(G147:G155)</f>
        <v>31.069999999999997</v>
      </c>
      <c r="H156" s="19">
        <f t="shared" si="72"/>
        <v>20.789999999999996</v>
      </c>
      <c r="I156" s="19">
        <f t="shared" si="72"/>
        <v>99.399999999999991</v>
      </c>
      <c r="J156" s="19">
        <f t="shared" si="72"/>
        <v>708.99</v>
      </c>
      <c r="K156" s="25"/>
      <c r="L156" s="19">
        <f t="shared" ref="L156" si="73">SUM(L147:L155)</f>
        <v>92</v>
      </c>
    </row>
    <row r="157" spans="1:12" ht="14.4" x14ac:dyDescent="0.2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1389</v>
      </c>
      <c r="G157" s="32">
        <f t="shared" ref="G157" si="74">G146+G156</f>
        <v>42.97</v>
      </c>
      <c r="H157" s="32">
        <f t="shared" ref="H157" si="75">H146+H156</f>
        <v>36.989999999999995</v>
      </c>
      <c r="I157" s="32">
        <f t="shared" ref="I157" si="76">I146+I156</f>
        <v>159.69999999999999</v>
      </c>
      <c r="J157" s="32">
        <f t="shared" ref="J157:L157" si="77">J146+J156</f>
        <v>1143.5900000000001</v>
      </c>
      <c r="K157" s="32"/>
      <c r="L157" s="32">
        <f t="shared" si="77"/>
        <v>159</v>
      </c>
    </row>
    <row r="158" spans="1:12" ht="14.4" x14ac:dyDescent="0.3">
      <c r="A158" s="20">
        <v>4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200</v>
      </c>
      <c r="G158" s="40">
        <v>5.2</v>
      </c>
      <c r="H158" s="40">
        <v>6.5</v>
      </c>
      <c r="I158" s="40">
        <v>28.4</v>
      </c>
      <c r="J158" s="40">
        <v>192.9</v>
      </c>
      <c r="K158" s="41">
        <v>182</v>
      </c>
      <c r="L158" s="40">
        <v>27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4.5999999999999996</v>
      </c>
      <c r="H160" s="43">
        <v>4.4000000000000004</v>
      </c>
      <c r="I160" s="43">
        <v>12.5</v>
      </c>
      <c r="J160" s="43">
        <v>108</v>
      </c>
      <c r="K160" s="44">
        <v>382</v>
      </c>
      <c r="L160" s="43">
        <v>5</v>
      </c>
    </row>
    <row r="161" spans="1:12" ht="14.4" x14ac:dyDescent="0.3">
      <c r="A161" s="23"/>
      <c r="B161" s="15"/>
      <c r="C161" s="11"/>
      <c r="D161" s="7" t="s">
        <v>23</v>
      </c>
      <c r="E161" s="42" t="s">
        <v>73</v>
      </c>
      <c r="F161" s="43">
        <v>55</v>
      </c>
      <c r="G161" s="43">
        <v>2.5</v>
      </c>
      <c r="H161" s="43">
        <v>3.8</v>
      </c>
      <c r="I161" s="43">
        <v>28.4</v>
      </c>
      <c r="J161" s="43">
        <v>157.80000000000001</v>
      </c>
      <c r="K161" s="44">
        <v>2</v>
      </c>
      <c r="L161" s="43">
        <v>16</v>
      </c>
    </row>
    <row r="162" spans="1:12" ht="14.4" x14ac:dyDescent="0.3">
      <c r="A162" s="23"/>
      <c r="B162" s="15"/>
      <c r="C162" s="11"/>
      <c r="D162" s="7" t="s">
        <v>24</v>
      </c>
      <c r="E162" s="42" t="s">
        <v>60</v>
      </c>
      <c r="F162" s="43">
        <v>100</v>
      </c>
      <c r="G162" s="43">
        <v>0.81</v>
      </c>
      <c r="H162" s="43">
        <v>0.31</v>
      </c>
      <c r="I162" s="43">
        <v>11.54</v>
      </c>
      <c r="J162" s="43">
        <v>52.19</v>
      </c>
      <c r="K162" s="44" t="s">
        <v>70</v>
      </c>
      <c r="L162" s="43">
        <v>19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13.110000000000001</v>
      </c>
      <c r="H165" s="19">
        <f t="shared" si="78"/>
        <v>15.01</v>
      </c>
      <c r="I165" s="19">
        <f t="shared" si="78"/>
        <v>80.84</v>
      </c>
      <c r="J165" s="19">
        <f t="shared" si="78"/>
        <v>510.89</v>
      </c>
      <c r="K165" s="25"/>
      <c r="L165" s="19">
        <f t="shared" ref="L165" si="79">SUM(L158:L164)</f>
        <v>67</v>
      </c>
    </row>
    <row r="166" spans="1:12" ht="14.4" x14ac:dyDescent="0.3">
      <c r="A166" s="26">
        <f>A158</f>
        <v>4</v>
      </c>
      <c r="B166" s="13">
        <f>B158</f>
        <v>4</v>
      </c>
      <c r="C166" s="10" t="s">
        <v>25</v>
      </c>
      <c r="D166" s="7" t="s">
        <v>26</v>
      </c>
      <c r="E166" s="42" t="s">
        <v>121</v>
      </c>
      <c r="F166" s="43">
        <v>60</v>
      </c>
      <c r="G166" s="43">
        <v>0.7</v>
      </c>
      <c r="H166" s="43">
        <v>8.1</v>
      </c>
      <c r="I166" s="43">
        <v>5.8</v>
      </c>
      <c r="J166" s="43">
        <v>98.9</v>
      </c>
      <c r="K166" s="44" t="s">
        <v>124</v>
      </c>
      <c r="L166" s="43">
        <v>7</v>
      </c>
    </row>
    <row r="167" spans="1:12" ht="14.4" x14ac:dyDescent="0.3">
      <c r="A167" s="23"/>
      <c r="B167" s="15"/>
      <c r="C167" s="11"/>
      <c r="D167" s="7" t="s">
        <v>27</v>
      </c>
      <c r="E167" s="42" t="s">
        <v>54</v>
      </c>
      <c r="F167" s="43">
        <v>250</v>
      </c>
      <c r="G167" s="43">
        <v>8.1</v>
      </c>
      <c r="H167" s="43">
        <v>8.9</v>
      </c>
      <c r="I167" s="43">
        <v>15.4</v>
      </c>
      <c r="J167" s="43">
        <v>174.1</v>
      </c>
      <c r="K167" s="44">
        <v>82</v>
      </c>
      <c r="L167" s="43">
        <v>30</v>
      </c>
    </row>
    <row r="168" spans="1:12" ht="14.4" x14ac:dyDescent="0.3">
      <c r="A168" s="23"/>
      <c r="B168" s="15"/>
      <c r="C168" s="11"/>
      <c r="D168" s="7" t="s">
        <v>28</v>
      </c>
      <c r="E168" s="42" t="s">
        <v>122</v>
      </c>
      <c r="F168" s="43">
        <v>100</v>
      </c>
      <c r="G168" s="43">
        <v>11.3</v>
      </c>
      <c r="H168" s="43">
        <v>13</v>
      </c>
      <c r="I168" s="43">
        <v>12.3</v>
      </c>
      <c r="J168" s="43">
        <v>211.4</v>
      </c>
      <c r="K168" s="44" t="s">
        <v>70</v>
      </c>
      <c r="L168" s="43">
        <v>21</v>
      </c>
    </row>
    <row r="169" spans="1:12" ht="14.4" x14ac:dyDescent="0.3">
      <c r="A169" s="23"/>
      <c r="B169" s="15"/>
      <c r="C169" s="11"/>
      <c r="D169" s="7" t="s">
        <v>29</v>
      </c>
      <c r="E169" s="42" t="s">
        <v>123</v>
      </c>
      <c r="F169" s="43">
        <v>150</v>
      </c>
      <c r="G169" s="43">
        <v>6.9</v>
      </c>
      <c r="H169" s="43">
        <v>4.3</v>
      </c>
      <c r="I169" s="43">
        <v>34.6</v>
      </c>
      <c r="J169" s="43">
        <v>204.7</v>
      </c>
      <c r="K169" s="44">
        <v>203</v>
      </c>
      <c r="L169" s="43">
        <v>15</v>
      </c>
    </row>
    <row r="170" spans="1:12" ht="14.4" x14ac:dyDescent="0.3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1</v>
      </c>
      <c r="H170" s="43">
        <v>0</v>
      </c>
      <c r="I170" s="43">
        <v>24.4</v>
      </c>
      <c r="J170" s="43">
        <v>101.6</v>
      </c>
      <c r="K170" s="44" t="s">
        <v>70</v>
      </c>
      <c r="L170" s="43">
        <v>16</v>
      </c>
    </row>
    <row r="171" spans="1:12" ht="14.4" x14ac:dyDescent="0.3">
      <c r="A171" s="23"/>
      <c r="B171" s="15"/>
      <c r="C171" s="11"/>
      <c r="D171" s="7" t="s">
        <v>31</v>
      </c>
      <c r="E171" s="42" t="s">
        <v>120</v>
      </c>
      <c r="F171" s="43">
        <v>45</v>
      </c>
      <c r="G171" s="43">
        <v>3.42</v>
      </c>
      <c r="H171" s="43">
        <v>0.4</v>
      </c>
      <c r="I171" s="43">
        <v>22.3</v>
      </c>
      <c r="J171" s="43">
        <v>106.48</v>
      </c>
      <c r="K171" s="44">
        <v>147</v>
      </c>
      <c r="L171" s="43">
        <v>1</v>
      </c>
    </row>
    <row r="172" spans="1:12" ht="14.4" x14ac:dyDescent="0.3">
      <c r="A172" s="23"/>
      <c r="B172" s="15"/>
      <c r="C172" s="11"/>
      <c r="D172" s="7" t="s">
        <v>32</v>
      </c>
      <c r="E172" s="42" t="s">
        <v>44</v>
      </c>
      <c r="F172" s="43">
        <v>24</v>
      </c>
      <c r="G172" s="43">
        <v>1.3</v>
      </c>
      <c r="H172" s="43">
        <v>0.24</v>
      </c>
      <c r="I172" s="43">
        <v>7.69</v>
      </c>
      <c r="J172" s="43">
        <v>38.119999999999997</v>
      </c>
      <c r="K172" s="44">
        <v>148</v>
      </c>
      <c r="L172" s="43">
        <v>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829</v>
      </c>
      <c r="G175" s="19">
        <f t="shared" ref="G175:J175" si="80">SUM(G166:G174)</f>
        <v>32.72</v>
      </c>
      <c r="H175" s="19">
        <f t="shared" si="80"/>
        <v>34.94</v>
      </c>
      <c r="I175" s="19">
        <f t="shared" si="80"/>
        <v>122.49</v>
      </c>
      <c r="J175" s="19">
        <f t="shared" si="80"/>
        <v>935.3</v>
      </c>
      <c r="K175" s="25"/>
      <c r="L175" s="19">
        <f t="shared" ref="L175" si="81">SUM(L166:L174)</f>
        <v>92</v>
      </c>
    </row>
    <row r="176" spans="1:12" ht="14.4" x14ac:dyDescent="0.2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1384</v>
      </c>
      <c r="G176" s="32">
        <f t="shared" ref="G176" si="82">G165+G175</f>
        <v>45.83</v>
      </c>
      <c r="H176" s="32">
        <f t="shared" ref="H176" si="83">H165+H175</f>
        <v>49.949999999999996</v>
      </c>
      <c r="I176" s="32">
        <f t="shared" ref="I176" si="84">I165+I175</f>
        <v>203.32999999999998</v>
      </c>
      <c r="J176" s="32">
        <f t="shared" ref="J176:L176" si="85">J165+J175</f>
        <v>1446.19</v>
      </c>
      <c r="K176" s="32"/>
      <c r="L176" s="32">
        <f t="shared" si="85"/>
        <v>159</v>
      </c>
    </row>
    <row r="177" spans="1:12" ht="14.4" x14ac:dyDescent="0.3">
      <c r="A177" s="20">
        <v>4</v>
      </c>
      <c r="B177" s="21">
        <v>5</v>
      </c>
      <c r="C177" s="22" t="s">
        <v>20</v>
      </c>
      <c r="D177" s="5" t="s">
        <v>21</v>
      </c>
      <c r="E177" s="39" t="s">
        <v>125</v>
      </c>
      <c r="F177" s="40">
        <v>200</v>
      </c>
      <c r="G177" s="40">
        <v>6.8</v>
      </c>
      <c r="H177" s="40">
        <v>7.6</v>
      </c>
      <c r="I177" s="40">
        <v>37.799999999999997</v>
      </c>
      <c r="J177" s="40">
        <v>246.8</v>
      </c>
      <c r="K177" s="41">
        <v>182</v>
      </c>
      <c r="L177" s="40">
        <v>27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1.6</v>
      </c>
      <c r="H179" s="43">
        <v>1.1000000000000001</v>
      </c>
      <c r="I179" s="43">
        <v>8.6999999999999993</v>
      </c>
      <c r="J179" s="43">
        <v>51.1</v>
      </c>
      <c r="K179" s="44">
        <v>378</v>
      </c>
      <c r="L179" s="43">
        <v>5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60</v>
      </c>
      <c r="G180" s="43">
        <v>4.5</v>
      </c>
      <c r="H180" s="43">
        <v>0.53</v>
      </c>
      <c r="I180" s="43">
        <v>28.7</v>
      </c>
      <c r="J180" s="43">
        <v>137.57</v>
      </c>
      <c r="K180" s="44">
        <v>147</v>
      </c>
      <c r="L180" s="43">
        <v>2</v>
      </c>
    </row>
    <row r="181" spans="1:12" ht="14.4" x14ac:dyDescent="0.3">
      <c r="A181" s="23"/>
      <c r="B181" s="15"/>
      <c r="C181" s="11"/>
      <c r="D181" s="7" t="s">
        <v>24</v>
      </c>
      <c r="E181" s="42" t="s">
        <v>75</v>
      </c>
      <c r="F181" s="43">
        <v>100</v>
      </c>
      <c r="G181" s="43">
        <v>0.44</v>
      </c>
      <c r="H181" s="43">
        <v>0.19</v>
      </c>
      <c r="I181" s="43">
        <v>11.38</v>
      </c>
      <c r="J181" s="43">
        <v>48.99</v>
      </c>
      <c r="K181" s="44" t="s">
        <v>70</v>
      </c>
      <c r="L181" s="43">
        <v>19</v>
      </c>
    </row>
    <row r="182" spans="1:12" ht="14.4" x14ac:dyDescent="0.3">
      <c r="A182" s="23"/>
      <c r="B182" s="15"/>
      <c r="C182" s="11"/>
      <c r="D182" s="6"/>
      <c r="E182" s="42" t="s">
        <v>45</v>
      </c>
      <c r="F182" s="43">
        <v>10</v>
      </c>
      <c r="G182" s="43">
        <v>0.04</v>
      </c>
      <c r="H182" s="43">
        <v>7.12</v>
      </c>
      <c r="I182" s="43">
        <v>0.8</v>
      </c>
      <c r="J182" s="43">
        <v>67.44</v>
      </c>
      <c r="K182" s="44">
        <v>6</v>
      </c>
      <c r="L182" s="43">
        <v>8</v>
      </c>
    </row>
    <row r="183" spans="1:12" ht="14.4" x14ac:dyDescent="0.3">
      <c r="A183" s="23"/>
      <c r="B183" s="15"/>
      <c r="C183" s="11"/>
      <c r="D183" s="6"/>
      <c r="E183" s="42" t="s">
        <v>126</v>
      </c>
      <c r="F183" s="43">
        <v>50</v>
      </c>
      <c r="G183" s="43">
        <v>0.5</v>
      </c>
      <c r="H183" s="43">
        <v>0</v>
      </c>
      <c r="I183" s="43">
        <v>40.75</v>
      </c>
      <c r="J183" s="43">
        <v>165</v>
      </c>
      <c r="K183" s="44" t="s">
        <v>70</v>
      </c>
      <c r="L183" s="43">
        <v>6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13.879999999999999</v>
      </c>
      <c r="H184" s="19">
        <f t="shared" si="86"/>
        <v>16.54</v>
      </c>
      <c r="I184" s="19">
        <f t="shared" si="86"/>
        <v>128.13</v>
      </c>
      <c r="J184" s="19">
        <f t="shared" si="86"/>
        <v>716.90000000000009</v>
      </c>
      <c r="K184" s="25"/>
      <c r="L184" s="19">
        <f t="shared" ref="L184" si="87">SUM(L177:L183)</f>
        <v>67</v>
      </c>
    </row>
    <row r="185" spans="1:12" ht="14.4" x14ac:dyDescent="0.3">
      <c r="A185" s="26">
        <f>A177</f>
        <v>4</v>
      </c>
      <c r="B185" s="13">
        <f>B177</f>
        <v>5</v>
      </c>
      <c r="C185" s="10" t="s">
        <v>25</v>
      </c>
      <c r="D185" s="7" t="s">
        <v>26</v>
      </c>
      <c r="E185" s="42" t="s">
        <v>127</v>
      </c>
      <c r="F185" s="43">
        <v>80</v>
      </c>
      <c r="G185" s="43">
        <v>1</v>
      </c>
      <c r="H185" s="43">
        <v>0.1</v>
      </c>
      <c r="I185" s="43">
        <v>3.9</v>
      </c>
      <c r="J185" s="43">
        <v>20.5</v>
      </c>
      <c r="K185" s="44">
        <v>20</v>
      </c>
      <c r="L185" s="43">
        <v>10</v>
      </c>
    </row>
    <row r="186" spans="1:12" ht="14.4" x14ac:dyDescent="0.3">
      <c r="A186" s="23"/>
      <c r="B186" s="15"/>
      <c r="C186" s="11"/>
      <c r="D186" s="7" t="s">
        <v>27</v>
      </c>
      <c r="E186" s="42" t="s">
        <v>128</v>
      </c>
      <c r="F186" s="43">
        <v>250</v>
      </c>
      <c r="G186" s="43">
        <v>8.1999999999999993</v>
      </c>
      <c r="H186" s="43">
        <v>7.3</v>
      </c>
      <c r="I186" s="43">
        <v>21.2</v>
      </c>
      <c r="J186" s="43">
        <v>183.3</v>
      </c>
      <c r="K186" s="44">
        <v>140</v>
      </c>
      <c r="L186" s="43">
        <v>32</v>
      </c>
    </row>
    <row r="187" spans="1:12" ht="14.4" x14ac:dyDescent="0.3">
      <c r="A187" s="23"/>
      <c r="B187" s="15"/>
      <c r="C187" s="11"/>
      <c r="D187" s="7" t="s">
        <v>28</v>
      </c>
      <c r="E187" s="42" t="s">
        <v>132</v>
      </c>
      <c r="F187" s="43">
        <v>100</v>
      </c>
      <c r="G187" s="43">
        <v>13</v>
      </c>
      <c r="H187" s="43">
        <v>14</v>
      </c>
      <c r="I187" s="43">
        <v>4</v>
      </c>
      <c r="J187" s="43">
        <v>194</v>
      </c>
      <c r="K187" s="44" t="s">
        <v>70</v>
      </c>
      <c r="L187" s="43">
        <v>32</v>
      </c>
    </row>
    <row r="188" spans="1:12" ht="14.4" x14ac:dyDescent="0.3">
      <c r="A188" s="23"/>
      <c r="B188" s="15"/>
      <c r="C188" s="11"/>
      <c r="D188" s="7" t="s">
        <v>29</v>
      </c>
      <c r="E188" s="42" t="s">
        <v>129</v>
      </c>
      <c r="F188" s="43">
        <v>150</v>
      </c>
      <c r="G188" s="43">
        <v>2.8</v>
      </c>
      <c r="H188" s="43">
        <v>7.5</v>
      </c>
      <c r="I188" s="43">
        <v>13.6</v>
      </c>
      <c r="J188" s="43">
        <v>133.1</v>
      </c>
      <c r="K188" s="44" t="s">
        <v>130</v>
      </c>
      <c r="L188" s="43">
        <v>10</v>
      </c>
    </row>
    <row r="189" spans="1:12" ht="14.4" x14ac:dyDescent="0.3">
      <c r="A189" s="23"/>
      <c r="B189" s="15"/>
      <c r="C189" s="11"/>
      <c r="D189" s="7" t="s">
        <v>30</v>
      </c>
      <c r="E189" s="42" t="s">
        <v>119</v>
      </c>
      <c r="F189" s="43">
        <v>200</v>
      </c>
      <c r="G189" s="43">
        <v>0.08</v>
      </c>
      <c r="H189" s="43">
        <v>0</v>
      </c>
      <c r="I189" s="43">
        <v>21.8</v>
      </c>
      <c r="J189" s="43">
        <v>87.52</v>
      </c>
      <c r="K189" s="44">
        <v>349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120</v>
      </c>
      <c r="F190" s="43">
        <v>45</v>
      </c>
      <c r="G190" s="43">
        <v>3.42</v>
      </c>
      <c r="H190" s="43">
        <v>0.4</v>
      </c>
      <c r="I190" s="43">
        <v>22.3</v>
      </c>
      <c r="J190" s="43">
        <v>106.48</v>
      </c>
      <c r="K190" s="44">
        <v>147</v>
      </c>
      <c r="L190" s="43">
        <v>1</v>
      </c>
    </row>
    <row r="191" spans="1:12" ht="14.4" x14ac:dyDescent="0.3">
      <c r="A191" s="23"/>
      <c r="B191" s="15"/>
      <c r="C191" s="11"/>
      <c r="D191" s="7" t="s">
        <v>32</v>
      </c>
      <c r="E191" s="42" t="s">
        <v>44</v>
      </c>
      <c r="F191" s="43">
        <v>24</v>
      </c>
      <c r="G191" s="43">
        <v>1.3</v>
      </c>
      <c r="H191" s="43">
        <v>0.24</v>
      </c>
      <c r="I191" s="43">
        <v>7.69</v>
      </c>
      <c r="J191" s="43">
        <v>38.119999999999997</v>
      </c>
      <c r="K191" s="44">
        <v>148</v>
      </c>
      <c r="L191" s="43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849</v>
      </c>
      <c r="G194" s="19">
        <f t="shared" ref="G194:J194" si="88">SUM(G185:G193)</f>
        <v>29.8</v>
      </c>
      <c r="H194" s="19">
        <f t="shared" si="88"/>
        <v>29.539999999999996</v>
      </c>
      <c r="I194" s="19">
        <f t="shared" si="88"/>
        <v>94.49</v>
      </c>
      <c r="J194" s="19">
        <f t="shared" si="88"/>
        <v>763.02</v>
      </c>
      <c r="K194" s="25"/>
      <c r="L194" s="19">
        <f t="shared" ref="L194" si="89">SUM(L185:L193)</f>
        <v>92</v>
      </c>
    </row>
    <row r="195" spans="1:12" ht="14.4" x14ac:dyDescent="0.2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1469</v>
      </c>
      <c r="G195" s="32">
        <f t="shared" ref="G195" si="90">G184+G194</f>
        <v>43.68</v>
      </c>
      <c r="H195" s="32">
        <f t="shared" ref="H195" si="91">H184+H194</f>
        <v>46.08</v>
      </c>
      <c r="I195" s="32">
        <f t="shared" ref="I195" si="92">I184+I194</f>
        <v>222.62</v>
      </c>
      <c r="J195" s="32">
        <f t="shared" ref="J195:L195" si="93">J184+J194</f>
        <v>1479.92</v>
      </c>
      <c r="K195" s="32"/>
      <c r="L195" s="32">
        <f t="shared" si="93"/>
        <v>159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1415.5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50.261000000000003</v>
      </c>
      <c r="H196" s="34">
        <f t="shared" si="94"/>
        <v>48.149000000000001</v>
      </c>
      <c r="I196" s="34">
        <f t="shared" si="94"/>
        <v>203.012</v>
      </c>
      <c r="J196" s="34">
        <f t="shared" si="94"/>
        <v>1447.472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КУТУЛИК СОШ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2023-10-16T08:33:58Z</cp:lastPrinted>
  <dcterms:created xsi:type="dcterms:W3CDTF">2022-05-16T14:23:56Z</dcterms:created>
  <dcterms:modified xsi:type="dcterms:W3CDTF">2023-10-23T12:41:20Z</dcterms:modified>
</cp:coreProperties>
</file>